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018" sheetId="18" r:id="rId1"/>
    <sheet name="2019" sheetId="19" r:id="rId2"/>
    <sheet name="2020" sheetId="20" r:id="rId3"/>
    <sheet name="2021" sheetId="21" r:id="rId4"/>
    <sheet name="2022" sheetId="22" r:id="rId5"/>
    <sheet name="2023" sheetId="23" r:id="rId6"/>
    <sheet name="Sheet1" sheetId="24" r:id="rId7"/>
  </sheets>
  <definedNames>
    <definedName name="_xlnm.Print_Area" localSheetId="1">'2019'!$A$1:$G$42</definedName>
    <definedName name="_xlnm.Print_Area" localSheetId="4">'2022'!$A$1:$H$41</definedName>
  </definedNames>
  <calcPr calcId="124519"/>
</workbook>
</file>

<file path=xl/calcChain.xml><?xml version="1.0" encoding="utf-8"?>
<calcChain xmlns="http://schemas.openxmlformats.org/spreadsheetml/2006/main">
  <c r="E17" i="24"/>
  <c r="D17"/>
  <c r="C17"/>
  <c r="B17"/>
  <c r="F17" s="1"/>
  <c r="G18" s="1"/>
  <c r="F16"/>
  <c r="F15"/>
  <c r="F14"/>
  <c r="F13"/>
  <c r="F12"/>
  <c r="F11"/>
  <c r="F10"/>
  <c r="F9"/>
  <c r="F8"/>
  <c r="F7"/>
  <c r="F6"/>
  <c r="F5"/>
  <c r="E12" i="23"/>
  <c r="F11"/>
  <c r="D12"/>
  <c r="C12"/>
  <c r="B12"/>
  <c r="F10"/>
  <c r="F9"/>
  <c r="F8"/>
  <c r="F7"/>
  <c r="F6"/>
  <c r="F5"/>
  <c r="F5" i="22"/>
  <c r="F6"/>
  <c r="F7"/>
  <c r="F8"/>
  <c r="F9"/>
  <c r="F10"/>
  <c r="F11"/>
  <c r="F12"/>
  <c r="F13"/>
  <c r="F14"/>
  <c r="F15"/>
  <c r="B17"/>
  <c r="E17"/>
  <c r="D17"/>
  <c r="C17"/>
  <c r="F16"/>
  <c r="F14" i="21"/>
  <c r="F15"/>
  <c r="F16"/>
  <c r="F17"/>
  <c r="E18"/>
  <c r="C18"/>
  <c r="D18"/>
  <c r="B18"/>
  <c r="F13"/>
  <c r="F12"/>
  <c r="F7"/>
  <c r="F8"/>
  <c r="F9"/>
  <c r="F10"/>
  <c r="F11"/>
  <c r="F6"/>
  <c r="B18" i="20"/>
  <c r="C18"/>
  <c r="D18"/>
  <c r="E18"/>
  <c r="F12"/>
  <c r="F13"/>
  <c r="F14"/>
  <c r="F15"/>
  <c r="F16"/>
  <c r="F7"/>
  <c r="F8"/>
  <c r="F9"/>
  <c r="F10"/>
  <c r="F11"/>
  <c r="F6"/>
  <c r="F18" i="19"/>
  <c r="F19" s="1"/>
  <c r="F17"/>
  <c r="F16"/>
  <c r="F15"/>
  <c r="F14"/>
  <c r="F13"/>
  <c r="F12"/>
  <c r="F18" i="18"/>
  <c r="F17"/>
  <c r="F16"/>
  <c r="F15"/>
  <c r="F14"/>
  <c r="G20" i="19"/>
  <c r="E19"/>
  <c r="D19"/>
  <c r="C19"/>
  <c r="B19"/>
  <c r="F11"/>
  <c r="F10"/>
  <c r="F9"/>
  <c r="F8"/>
  <c r="F7"/>
  <c r="F8" i="18"/>
  <c r="F9"/>
  <c r="F10"/>
  <c r="F11"/>
  <c r="F12"/>
  <c r="F13"/>
  <c r="F7"/>
  <c r="G20"/>
  <c r="E19"/>
  <c r="D19"/>
  <c r="C19"/>
  <c r="B19"/>
  <c r="F12" i="23" l="1"/>
  <c r="G13" s="1"/>
  <c r="F17" i="22"/>
  <c r="G18" s="1"/>
  <c r="F18" i="21"/>
  <c r="G19"/>
  <c r="F19" i="18"/>
  <c r="F17" i="20"/>
  <c r="F18" s="1"/>
  <c r="G19" s="1"/>
</calcChain>
</file>

<file path=xl/sharedStrings.xml><?xml version="1.0" encoding="utf-8"?>
<sst xmlns="http://schemas.openxmlformats.org/spreadsheetml/2006/main" count="92" uniqueCount="24">
  <si>
    <t>MIDSR DENTAL COLLEGE AND HOSPITAL, LATUR</t>
  </si>
  <si>
    <t>Dept. of Orthodontics and Dentofacial Orthopedics</t>
  </si>
  <si>
    <t>MONTH</t>
  </si>
  <si>
    <t>OPD</t>
  </si>
  <si>
    <t>SMI</t>
  </si>
  <si>
    <t>REMOVABLE CASES</t>
  </si>
  <si>
    <t>FIXED CASES</t>
  </si>
  <si>
    <t>TOTAL</t>
  </si>
  <si>
    <t>YEARLY TOTAL</t>
  </si>
  <si>
    <t xml:space="preserve">                                HOD/Incharge</t>
  </si>
  <si>
    <t xml:space="preserve">            </t>
  </si>
  <si>
    <t xml:space="preserve"> DEPARTMENT OF  ORTHODONTICS</t>
  </si>
  <si>
    <t>for year 2018</t>
  </si>
  <si>
    <t>MONTHLY &amp; YEARLY CENSUS FOR THE YEAR 2018</t>
  </si>
  <si>
    <t>MONTHLY &amp; YEARLY CENSUS FOR THE YEAR 2019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</si>
  <si>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</si>
  <si>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for year 2019</t>
  </si>
  <si>
    <t>HOD/Incharge</t>
  </si>
  <si>
    <t>MONTHLY &amp; YEARLY CENSUS FOR YEAR 2020</t>
  </si>
  <si>
    <t xml:space="preserve">  </t>
  </si>
  <si>
    <t>CENSUS For -21 - 22</t>
  </si>
  <si>
    <t>CENSUS For - 23</t>
  </si>
  <si>
    <t>CENSUS For - 2022-23</t>
  </si>
  <si>
    <t xml:space="preserve">                                        DEPARTMENT OF  ORTHODONTICS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</si>
</sst>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6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6498070889762996E-2"/>
          <c:y val="5.1400554097404488E-2"/>
          <c:w val="0.7235944519319315"/>
          <c:h val="0.71307961504813888"/>
        </c:manualLayout>
      </c:layout>
      <c:barChart>
        <c:barDir val="col"/>
        <c:grouping val="clustered"/>
        <c:ser>
          <c:idx val="0"/>
          <c:order val="0"/>
          <c:tx>
            <c:strRef>
              <c:f>'2018'!$B$6</c:f>
              <c:strCache>
                <c:ptCount val="1"/>
                <c:pt idx="0">
                  <c:v>OPD</c:v>
                </c:pt>
              </c:strCache>
            </c:strRef>
          </c:tx>
          <c:cat>
            <c:numRef>
              <c:f>'2018'!$A$7:$A$18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'2018'!$B$7:$B$18</c:f>
              <c:numCache>
                <c:formatCode>General</c:formatCode>
                <c:ptCount val="12"/>
                <c:pt idx="0">
                  <c:v>166</c:v>
                </c:pt>
                <c:pt idx="1">
                  <c:v>182</c:v>
                </c:pt>
                <c:pt idx="2">
                  <c:v>231</c:v>
                </c:pt>
                <c:pt idx="3">
                  <c:v>228</c:v>
                </c:pt>
                <c:pt idx="4">
                  <c:v>284</c:v>
                </c:pt>
                <c:pt idx="5">
                  <c:v>175</c:v>
                </c:pt>
                <c:pt idx="6">
                  <c:v>169</c:v>
                </c:pt>
                <c:pt idx="7">
                  <c:v>183</c:v>
                </c:pt>
                <c:pt idx="8">
                  <c:v>150</c:v>
                </c:pt>
                <c:pt idx="9">
                  <c:v>188</c:v>
                </c:pt>
                <c:pt idx="10">
                  <c:v>152</c:v>
                </c:pt>
                <c:pt idx="11">
                  <c:v>206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8A-45C2-9D65-ECC5E0B72B8D}"/>
            </c:ext>
          </c:extLst>
        </c:ser>
        <c:ser>
          <c:idx val="1"/>
          <c:order val="1"/>
          <c:tx>
            <c:strRef>
              <c:f>'2018'!$C$6</c:f>
              <c:strCache>
                <c:ptCount val="1"/>
                <c:pt idx="0">
                  <c:v>SMI</c:v>
                </c:pt>
              </c:strCache>
            </c:strRef>
          </c:tx>
          <c:cat>
            <c:numRef>
              <c:f>'2018'!$A$7:$A$18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'2018'!$C$7:$C$18</c:f>
              <c:numCache>
                <c:formatCode>General</c:formatCode>
                <c:ptCount val="12"/>
                <c:pt idx="0">
                  <c:v>13</c:v>
                </c:pt>
                <c:pt idx="1">
                  <c:v>10</c:v>
                </c:pt>
                <c:pt idx="2">
                  <c:v>42</c:v>
                </c:pt>
                <c:pt idx="3">
                  <c:v>29</c:v>
                </c:pt>
                <c:pt idx="4">
                  <c:v>39</c:v>
                </c:pt>
                <c:pt idx="5">
                  <c:v>24</c:v>
                </c:pt>
                <c:pt idx="6">
                  <c:v>32</c:v>
                </c:pt>
                <c:pt idx="7">
                  <c:v>35</c:v>
                </c:pt>
                <c:pt idx="8">
                  <c:v>45</c:v>
                </c:pt>
                <c:pt idx="9">
                  <c:v>49</c:v>
                </c:pt>
                <c:pt idx="10">
                  <c:v>80</c:v>
                </c:pt>
                <c:pt idx="11">
                  <c:v>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88A-45C2-9D65-ECC5E0B72B8D}"/>
            </c:ext>
          </c:extLst>
        </c:ser>
        <c:ser>
          <c:idx val="2"/>
          <c:order val="2"/>
          <c:tx>
            <c:strRef>
              <c:f>'2018'!$D$6</c:f>
              <c:strCache>
                <c:ptCount val="1"/>
                <c:pt idx="0">
                  <c:v>REMOVABLE CASES</c:v>
                </c:pt>
              </c:strCache>
            </c:strRef>
          </c:tx>
          <c:cat>
            <c:numRef>
              <c:f>'2018'!$A$7:$A$18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'2018'!$D$7:$D$18</c:f>
              <c:numCache>
                <c:formatCode>General</c:formatCode>
                <c:ptCount val="12"/>
                <c:pt idx="0">
                  <c:v>69</c:v>
                </c:pt>
                <c:pt idx="1">
                  <c:v>43</c:v>
                </c:pt>
                <c:pt idx="2">
                  <c:v>109</c:v>
                </c:pt>
                <c:pt idx="3">
                  <c:v>121</c:v>
                </c:pt>
                <c:pt idx="4">
                  <c:v>270</c:v>
                </c:pt>
                <c:pt idx="5">
                  <c:v>230</c:v>
                </c:pt>
                <c:pt idx="6">
                  <c:v>331</c:v>
                </c:pt>
                <c:pt idx="7">
                  <c:v>210</c:v>
                </c:pt>
                <c:pt idx="8">
                  <c:v>286</c:v>
                </c:pt>
                <c:pt idx="9">
                  <c:v>230</c:v>
                </c:pt>
                <c:pt idx="10">
                  <c:v>180</c:v>
                </c:pt>
                <c:pt idx="11">
                  <c:v>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88A-45C2-9D65-ECC5E0B72B8D}"/>
            </c:ext>
          </c:extLst>
        </c:ser>
        <c:ser>
          <c:idx val="3"/>
          <c:order val="3"/>
          <c:tx>
            <c:strRef>
              <c:f>'2018'!$E$6</c:f>
              <c:strCache>
                <c:ptCount val="1"/>
                <c:pt idx="0">
                  <c:v>FIXED CASES</c:v>
                </c:pt>
              </c:strCache>
            </c:strRef>
          </c:tx>
          <c:cat>
            <c:numRef>
              <c:f>'2018'!$A$7:$A$18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'2018'!$E$7:$E$18</c:f>
              <c:numCache>
                <c:formatCode>General</c:formatCode>
                <c:ptCount val="12"/>
                <c:pt idx="0">
                  <c:v>349</c:v>
                </c:pt>
                <c:pt idx="1">
                  <c:v>241</c:v>
                </c:pt>
                <c:pt idx="2">
                  <c:v>358</c:v>
                </c:pt>
                <c:pt idx="3">
                  <c:v>268</c:v>
                </c:pt>
                <c:pt idx="4">
                  <c:v>463</c:v>
                </c:pt>
                <c:pt idx="5">
                  <c:v>395</c:v>
                </c:pt>
                <c:pt idx="6">
                  <c:v>230</c:v>
                </c:pt>
                <c:pt idx="7">
                  <c:v>500</c:v>
                </c:pt>
                <c:pt idx="8">
                  <c:v>417</c:v>
                </c:pt>
                <c:pt idx="9">
                  <c:v>580</c:v>
                </c:pt>
                <c:pt idx="10">
                  <c:v>435</c:v>
                </c:pt>
                <c:pt idx="11">
                  <c:v>643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88A-45C2-9D65-ECC5E0B72B8D}"/>
            </c:ext>
          </c:extLst>
        </c:ser>
        <c:axId val="131664512"/>
        <c:axId val="131674496"/>
      </c:barChart>
      <c:dateAx>
        <c:axId val="131664512"/>
        <c:scaling>
          <c:orientation val="minMax"/>
        </c:scaling>
        <c:axPos val="b"/>
        <c:numFmt formatCode="mmm\-yy" sourceLinked="1"/>
        <c:tickLblPos val="nextTo"/>
        <c:crossAx val="131674496"/>
        <c:crosses val="autoZero"/>
        <c:auto val="1"/>
        <c:lblOffset val="100"/>
        <c:baseTimeUnit val="months"/>
      </c:dateAx>
      <c:valAx>
        <c:axId val="131674496"/>
        <c:scaling>
          <c:orientation val="minMax"/>
        </c:scaling>
        <c:axPos val="l"/>
        <c:majorGridlines/>
        <c:numFmt formatCode="General" sourceLinked="1"/>
        <c:tickLblPos val="nextTo"/>
        <c:crossAx val="131664512"/>
        <c:crosses val="autoZero"/>
        <c:crossBetween val="between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1984267703920599"/>
          <c:y val="0.33256561679790725"/>
          <c:w val="0.16553209163455962"/>
          <c:h val="0.48764654418197728"/>
        </c:manualLayout>
      </c:layout>
    </c:legend>
    <c:plotVisOnly val="1"/>
    <c:dispBlanksAs val="gap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4857769850592934E-2"/>
          <c:y val="5.1400554097404488E-2"/>
          <c:w val="0.74120232208543002"/>
          <c:h val="0.73622776319626659"/>
        </c:manualLayout>
      </c:layout>
      <c:barChart>
        <c:barDir val="col"/>
        <c:grouping val="clustered"/>
        <c:ser>
          <c:idx val="0"/>
          <c:order val="0"/>
          <c:tx>
            <c:strRef>
              <c:f>'2019'!$B$6</c:f>
              <c:strCache>
                <c:ptCount val="1"/>
                <c:pt idx="0">
                  <c:v>OPD</c:v>
                </c:pt>
              </c:strCache>
            </c:strRef>
          </c:tx>
          <c:cat>
            <c:numRef>
              <c:f>'2019'!$A$7:$A$18</c:f>
              <c:numCache>
                <c:formatCode>mmm\-yy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'2019'!$B$7:$B$18</c:f>
              <c:numCache>
                <c:formatCode>General</c:formatCode>
                <c:ptCount val="12"/>
                <c:pt idx="0">
                  <c:v>211</c:v>
                </c:pt>
                <c:pt idx="1">
                  <c:v>134</c:v>
                </c:pt>
                <c:pt idx="2">
                  <c:v>180</c:v>
                </c:pt>
                <c:pt idx="3">
                  <c:v>162</c:v>
                </c:pt>
                <c:pt idx="4">
                  <c:v>156</c:v>
                </c:pt>
                <c:pt idx="5">
                  <c:v>148</c:v>
                </c:pt>
                <c:pt idx="6">
                  <c:v>146</c:v>
                </c:pt>
                <c:pt idx="7">
                  <c:v>93</c:v>
                </c:pt>
                <c:pt idx="8">
                  <c:v>164</c:v>
                </c:pt>
                <c:pt idx="9">
                  <c:v>123</c:v>
                </c:pt>
                <c:pt idx="10">
                  <c:v>164</c:v>
                </c:pt>
                <c:pt idx="11">
                  <c:v>180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BC-4E16-ADC0-856D522DC55C}"/>
            </c:ext>
          </c:extLst>
        </c:ser>
        <c:ser>
          <c:idx val="1"/>
          <c:order val="1"/>
          <c:tx>
            <c:strRef>
              <c:f>'2019'!$C$6</c:f>
              <c:strCache>
                <c:ptCount val="1"/>
                <c:pt idx="0">
                  <c:v>SMI</c:v>
                </c:pt>
              </c:strCache>
            </c:strRef>
          </c:tx>
          <c:cat>
            <c:numRef>
              <c:f>'2019'!$A$7:$A$18</c:f>
              <c:numCache>
                <c:formatCode>mmm\-yy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'2019'!$C$7:$C$18</c:f>
              <c:numCache>
                <c:formatCode>General</c:formatCode>
                <c:ptCount val="12"/>
                <c:pt idx="0">
                  <c:v>73</c:v>
                </c:pt>
                <c:pt idx="1">
                  <c:v>86</c:v>
                </c:pt>
                <c:pt idx="2">
                  <c:v>120</c:v>
                </c:pt>
                <c:pt idx="3">
                  <c:v>98</c:v>
                </c:pt>
                <c:pt idx="4">
                  <c:v>135</c:v>
                </c:pt>
                <c:pt idx="5">
                  <c:v>128</c:v>
                </c:pt>
                <c:pt idx="6">
                  <c:v>76</c:v>
                </c:pt>
                <c:pt idx="7">
                  <c:v>37</c:v>
                </c:pt>
                <c:pt idx="8">
                  <c:v>92</c:v>
                </c:pt>
                <c:pt idx="9">
                  <c:v>69</c:v>
                </c:pt>
                <c:pt idx="10">
                  <c:v>116</c:v>
                </c:pt>
                <c:pt idx="11">
                  <c:v>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BC-4E16-ADC0-856D522DC55C}"/>
            </c:ext>
          </c:extLst>
        </c:ser>
        <c:ser>
          <c:idx val="2"/>
          <c:order val="2"/>
          <c:tx>
            <c:strRef>
              <c:f>'2019'!$D$6</c:f>
              <c:strCache>
                <c:ptCount val="1"/>
                <c:pt idx="0">
                  <c:v>REMOVABLE CASES</c:v>
                </c:pt>
              </c:strCache>
            </c:strRef>
          </c:tx>
          <c:cat>
            <c:numRef>
              <c:f>'2019'!$A$7:$A$18</c:f>
              <c:numCache>
                <c:formatCode>mmm\-yy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'2019'!$D$7:$D$18</c:f>
              <c:numCache>
                <c:formatCode>General</c:formatCode>
                <c:ptCount val="12"/>
                <c:pt idx="0">
                  <c:v>167</c:v>
                </c:pt>
                <c:pt idx="1">
                  <c:v>182</c:v>
                </c:pt>
                <c:pt idx="2">
                  <c:v>145</c:v>
                </c:pt>
                <c:pt idx="3">
                  <c:v>188</c:v>
                </c:pt>
                <c:pt idx="4">
                  <c:v>194</c:v>
                </c:pt>
                <c:pt idx="5">
                  <c:v>176</c:v>
                </c:pt>
                <c:pt idx="6">
                  <c:v>163</c:v>
                </c:pt>
                <c:pt idx="7">
                  <c:v>189</c:v>
                </c:pt>
                <c:pt idx="8">
                  <c:v>156</c:v>
                </c:pt>
                <c:pt idx="9">
                  <c:v>129</c:v>
                </c:pt>
                <c:pt idx="10">
                  <c:v>190</c:v>
                </c:pt>
                <c:pt idx="11">
                  <c:v>130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BC-4E16-ADC0-856D522DC55C}"/>
            </c:ext>
          </c:extLst>
        </c:ser>
        <c:ser>
          <c:idx val="3"/>
          <c:order val="3"/>
          <c:tx>
            <c:strRef>
              <c:f>'2019'!$E$6</c:f>
              <c:strCache>
                <c:ptCount val="1"/>
                <c:pt idx="0">
                  <c:v>FIXED CASES</c:v>
                </c:pt>
              </c:strCache>
            </c:strRef>
          </c:tx>
          <c:cat>
            <c:numRef>
              <c:f>'2019'!$A$7:$A$18</c:f>
              <c:numCache>
                <c:formatCode>mmm\-yy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'2019'!$E$7:$E$18</c:f>
              <c:numCache>
                <c:formatCode>General</c:formatCode>
                <c:ptCount val="12"/>
                <c:pt idx="0">
                  <c:v>598</c:v>
                </c:pt>
                <c:pt idx="1">
                  <c:v>483</c:v>
                </c:pt>
                <c:pt idx="2">
                  <c:v>537</c:v>
                </c:pt>
                <c:pt idx="3">
                  <c:v>503</c:v>
                </c:pt>
                <c:pt idx="4">
                  <c:v>600</c:v>
                </c:pt>
                <c:pt idx="5">
                  <c:v>579</c:v>
                </c:pt>
                <c:pt idx="6">
                  <c:v>674</c:v>
                </c:pt>
                <c:pt idx="7">
                  <c:v>622</c:v>
                </c:pt>
                <c:pt idx="8">
                  <c:v>523</c:v>
                </c:pt>
                <c:pt idx="9">
                  <c:v>477</c:v>
                </c:pt>
                <c:pt idx="10">
                  <c:v>643</c:v>
                </c:pt>
                <c:pt idx="11">
                  <c:v>622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3BC-4E16-ADC0-856D522DC55C}"/>
            </c:ext>
          </c:extLst>
        </c:ser>
        <c:axId val="131810432"/>
        <c:axId val="131811968"/>
      </c:barChart>
      <c:dateAx>
        <c:axId val="131810432"/>
        <c:scaling>
          <c:orientation val="minMax"/>
        </c:scaling>
        <c:axPos val="b"/>
        <c:numFmt formatCode="mmm\-yy" sourceLinked="1"/>
        <c:tickLblPos val="nextTo"/>
        <c:crossAx val="131811968"/>
        <c:crosses val="autoZero"/>
        <c:auto val="1"/>
        <c:lblOffset val="100"/>
        <c:baseTimeUnit val="months"/>
      </c:dateAx>
      <c:valAx>
        <c:axId val="131811968"/>
        <c:scaling>
          <c:orientation val="minMax"/>
        </c:scaling>
        <c:axPos val="l"/>
        <c:majorGridlines/>
        <c:numFmt formatCode="General" sourceLinked="1"/>
        <c:tickLblPos val="nextTo"/>
        <c:crossAx val="131810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8206860882762"/>
          <c:y val="0.33256561679790725"/>
          <c:w val="0.15938496638196725"/>
          <c:h val="0.42746135899679205"/>
        </c:manualLayout>
      </c:layout>
    </c:legend>
    <c:plotVisOnly val="1"/>
    <c:dispBlanksAs val="gap"/>
  </c:chart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'2020'!$B$5</c:f>
              <c:strCache>
                <c:ptCount val="1"/>
                <c:pt idx="0">
                  <c:v>OPD</c:v>
                </c:pt>
              </c:strCache>
            </c:strRef>
          </c:tx>
          <c:cat>
            <c:numRef>
              <c:f>'2020'!$A$6:$A$17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'2020'!$B$6:$B$17</c:f>
              <c:numCache>
                <c:formatCode>General</c:formatCode>
                <c:ptCount val="12"/>
                <c:pt idx="0">
                  <c:v>172</c:v>
                </c:pt>
                <c:pt idx="1">
                  <c:v>140</c:v>
                </c:pt>
                <c:pt idx="2">
                  <c:v>212</c:v>
                </c:pt>
                <c:pt idx="3">
                  <c:v>0</c:v>
                </c:pt>
                <c:pt idx="4">
                  <c:v>397</c:v>
                </c:pt>
                <c:pt idx="5">
                  <c:v>458</c:v>
                </c:pt>
                <c:pt idx="6">
                  <c:v>498</c:v>
                </c:pt>
                <c:pt idx="7">
                  <c:v>416</c:v>
                </c:pt>
                <c:pt idx="8">
                  <c:v>452</c:v>
                </c:pt>
                <c:pt idx="9">
                  <c:v>377</c:v>
                </c:pt>
                <c:pt idx="10">
                  <c:v>256</c:v>
                </c:pt>
                <c:pt idx="11">
                  <c:v>288</c:v>
                </c:pt>
              </c:numCache>
            </c:numRef>
          </c:val>
        </c:ser>
        <c:ser>
          <c:idx val="1"/>
          <c:order val="1"/>
          <c:tx>
            <c:strRef>
              <c:f>'2020'!$C$5</c:f>
              <c:strCache>
                <c:ptCount val="1"/>
                <c:pt idx="0">
                  <c:v>SMI</c:v>
                </c:pt>
              </c:strCache>
            </c:strRef>
          </c:tx>
          <c:cat>
            <c:numRef>
              <c:f>'2020'!$A$6:$A$17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'2020'!$C$6:$C$17</c:f>
              <c:numCache>
                <c:formatCode>General</c:formatCode>
                <c:ptCount val="12"/>
                <c:pt idx="0">
                  <c:v>102</c:v>
                </c:pt>
                <c:pt idx="1">
                  <c:v>86</c:v>
                </c:pt>
                <c:pt idx="2">
                  <c:v>149</c:v>
                </c:pt>
                <c:pt idx="3">
                  <c:v>0</c:v>
                </c:pt>
                <c:pt idx="4">
                  <c:v>249</c:v>
                </c:pt>
                <c:pt idx="5">
                  <c:v>195</c:v>
                </c:pt>
                <c:pt idx="6">
                  <c:v>297</c:v>
                </c:pt>
                <c:pt idx="7">
                  <c:v>308</c:v>
                </c:pt>
                <c:pt idx="8">
                  <c:v>268</c:v>
                </c:pt>
                <c:pt idx="9">
                  <c:v>289</c:v>
                </c:pt>
                <c:pt idx="10">
                  <c:v>167</c:v>
                </c:pt>
                <c:pt idx="11">
                  <c:v>139</c:v>
                </c:pt>
              </c:numCache>
            </c:numRef>
          </c:val>
        </c:ser>
        <c:ser>
          <c:idx val="2"/>
          <c:order val="2"/>
          <c:tx>
            <c:strRef>
              <c:f>'2020'!$D$5</c:f>
              <c:strCache>
                <c:ptCount val="1"/>
                <c:pt idx="0">
                  <c:v>REMOVABLE CASES</c:v>
                </c:pt>
              </c:strCache>
            </c:strRef>
          </c:tx>
          <c:cat>
            <c:numRef>
              <c:f>'2020'!$A$6:$A$17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'2020'!$D$6:$D$17</c:f>
              <c:numCache>
                <c:formatCode>General</c:formatCode>
                <c:ptCount val="12"/>
                <c:pt idx="0">
                  <c:v>128</c:v>
                </c:pt>
                <c:pt idx="1">
                  <c:v>148</c:v>
                </c:pt>
                <c:pt idx="2">
                  <c:v>475</c:v>
                </c:pt>
                <c:pt idx="3">
                  <c:v>0</c:v>
                </c:pt>
                <c:pt idx="4">
                  <c:v>373</c:v>
                </c:pt>
                <c:pt idx="5">
                  <c:v>289</c:v>
                </c:pt>
                <c:pt idx="6">
                  <c:v>438</c:v>
                </c:pt>
                <c:pt idx="7">
                  <c:v>326</c:v>
                </c:pt>
                <c:pt idx="8">
                  <c:v>512</c:v>
                </c:pt>
                <c:pt idx="9">
                  <c:v>477</c:v>
                </c:pt>
                <c:pt idx="10">
                  <c:v>398</c:v>
                </c:pt>
                <c:pt idx="11">
                  <c:v>469</c:v>
                </c:pt>
              </c:numCache>
            </c:numRef>
          </c:val>
        </c:ser>
        <c:ser>
          <c:idx val="3"/>
          <c:order val="3"/>
          <c:tx>
            <c:strRef>
              <c:f>'2020'!$E$5</c:f>
              <c:strCache>
                <c:ptCount val="1"/>
                <c:pt idx="0">
                  <c:v>FIXED CASES</c:v>
                </c:pt>
              </c:strCache>
            </c:strRef>
          </c:tx>
          <c:cat>
            <c:numRef>
              <c:f>'2020'!$A$6:$A$17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'2020'!$E$6:$E$17</c:f>
              <c:numCache>
                <c:formatCode>General</c:formatCode>
                <c:ptCount val="12"/>
                <c:pt idx="0">
                  <c:v>653</c:v>
                </c:pt>
                <c:pt idx="1">
                  <c:v>601</c:v>
                </c:pt>
                <c:pt idx="2">
                  <c:v>496</c:v>
                </c:pt>
                <c:pt idx="3">
                  <c:v>0</c:v>
                </c:pt>
                <c:pt idx="4">
                  <c:v>679</c:v>
                </c:pt>
                <c:pt idx="5">
                  <c:v>726</c:v>
                </c:pt>
                <c:pt idx="6">
                  <c:v>615</c:v>
                </c:pt>
                <c:pt idx="7">
                  <c:v>671</c:v>
                </c:pt>
                <c:pt idx="8">
                  <c:v>501</c:v>
                </c:pt>
                <c:pt idx="9">
                  <c:v>553</c:v>
                </c:pt>
                <c:pt idx="10">
                  <c:v>461</c:v>
                </c:pt>
                <c:pt idx="11">
                  <c:v>538</c:v>
                </c:pt>
              </c:numCache>
            </c:numRef>
          </c:val>
        </c:ser>
        <c:axId val="131728128"/>
        <c:axId val="131729664"/>
      </c:barChart>
      <c:dateAx>
        <c:axId val="131728128"/>
        <c:scaling>
          <c:orientation val="minMax"/>
        </c:scaling>
        <c:axPos val="b"/>
        <c:numFmt formatCode="mmm\-yy" sourceLinked="1"/>
        <c:tickLblPos val="nextTo"/>
        <c:crossAx val="131729664"/>
        <c:crosses val="autoZero"/>
        <c:auto val="1"/>
        <c:lblOffset val="100"/>
      </c:dateAx>
      <c:valAx>
        <c:axId val="131729664"/>
        <c:scaling>
          <c:orientation val="minMax"/>
        </c:scaling>
        <c:axPos val="l"/>
        <c:majorGridlines/>
        <c:numFmt formatCode="General" sourceLinked="1"/>
        <c:tickLblPos val="nextTo"/>
        <c:crossAx val="13172812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6778990522438514E-2"/>
          <c:y val="6.37461521013577E-2"/>
          <c:w val="0.65470814707240099"/>
          <c:h val="0.73622776319626659"/>
        </c:manualLayout>
      </c:layout>
      <c:barChart>
        <c:barDir val="col"/>
        <c:grouping val="clustered"/>
        <c:ser>
          <c:idx val="0"/>
          <c:order val="0"/>
          <c:tx>
            <c:strRef>
              <c:f>'2021'!$B$5</c:f>
              <c:strCache>
                <c:ptCount val="1"/>
                <c:pt idx="0">
                  <c:v>OPD</c:v>
                </c:pt>
              </c:strCache>
            </c:strRef>
          </c:tx>
          <c:cat>
            <c:numRef>
              <c:f>'2021'!$A$6:$A$17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'2021'!$B$6:$B$17</c:f>
              <c:numCache>
                <c:formatCode>General</c:formatCode>
                <c:ptCount val="12"/>
                <c:pt idx="0">
                  <c:v>315</c:v>
                </c:pt>
                <c:pt idx="1">
                  <c:v>300</c:v>
                </c:pt>
                <c:pt idx="2">
                  <c:v>396</c:v>
                </c:pt>
                <c:pt idx="3">
                  <c:v>379</c:v>
                </c:pt>
                <c:pt idx="4">
                  <c:v>257</c:v>
                </c:pt>
                <c:pt idx="5">
                  <c:v>513</c:v>
                </c:pt>
                <c:pt idx="6">
                  <c:v>363</c:v>
                </c:pt>
                <c:pt idx="7">
                  <c:v>329</c:v>
                </c:pt>
                <c:pt idx="8">
                  <c:v>314</c:v>
                </c:pt>
                <c:pt idx="9">
                  <c:v>308</c:v>
                </c:pt>
                <c:pt idx="10">
                  <c:v>265</c:v>
                </c:pt>
                <c:pt idx="11">
                  <c:v>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BC-4E16-ADC0-856D522DC55C}"/>
            </c:ext>
          </c:extLst>
        </c:ser>
        <c:ser>
          <c:idx val="1"/>
          <c:order val="1"/>
          <c:tx>
            <c:strRef>
              <c:f>'2021'!$C$5</c:f>
              <c:strCache>
                <c:ptCount val="1"/>
                <c:pt idx="0">
                  <c:v>SMI</c:v>
                </c:pt>
              </c:strCache>
            </c:strRef>
          </c:tx>
          <c:cat>
            <c:numRef>
              <c:f>'2021'!$A$6:$A$17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'2021'!$C$6:$C$17</c:f>
              <c:numCache>
                <c:formatCode>General</c:formatCode>
                <c:ptCount val="12"/>
                <c:pt idx="0">
                  <c:v>154</c:v>
                </c:pt>
                <c:pt idx="1">
                  <c:v>182</c:v>
                </c:pt>
                <c:pt idx="2">
                  <c:v>162</c:v>
                </c:pt>
                <c:pt idx="3">
                  <c:v>135</c:v>
                </c:pt>
                <c:pt idx="4">
                  <c:v>191</c:v>
                </c:pt>
                <c:pt idx="5">
                  <c:v>168</c:v>
                </c:pt>
                <c:pt idx="6">
                  <c:v>179</c:v>
                </c:pt>
                <c:pt idx="7">
                  <c:v>163</c:v>
                </c:pt>
                <c:pt idx="8">
                  <c:v>157</c:v>
                </c:pt>
                <c:pt idx="9">
                  <c:v>162</c:v>
                </c:pt>
                <c:pt idx="10">
                  <c:v>175</c:v>
                </c:pt>
                <c:pt idx="11">
                  <c:v>155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BC-4E16-ADC0-856D522DC55C}"/>
            </c:ext>
          </c:extLst>
        </c:ser>
        <c:ser>
          <c:idx val="2"/>
          <c:order val="2"/>
          <c:tx>
            <c:strRef>
              <c:f>'2021'!$D$5</c:f>
              <c:strCache>
                <c:ptCount val="1"/>
                <c:pt idx="0">
                  <c:v>REMOVABLE CASES</c:v>
                </c:pt>
              </c:strCache>
            </c:strRef>
          </c:tx>
          <c:cat>
            <c:numRef>
              <c:f>'2021'!$A$6:$A$17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'2021'!$D$6:$D$17</c:f>
              <c:numCache>
                <c:formatCode>General</c:formatCode>
                <c:ptCount val="12"/>
                <c:pt idx="0">
                  <c:v>368</c:v>
                </c:pt>
                <c:pt idx="1">
                  <c:v>279</c:v>
                </c:pt>
                <c:pt idx="2">
                  <c:v>349</c:v>
                </c:pt>
                <c:pt idx="3">
                  <c:v>347</c:v>
                </c:pt>
                <c:pt idx="4">
                  <c:v>302</c:v>
                </c:pt>
                <c:pt idx="5">
                  <c:v>353</c:v>
                </c:pt>
                <c:pt idx="6">
                  <c:v>343</c:v>
                </c:pt>
                <c:pt idx="7">
                  <c:v>318</c:v>
                </c:pt>
                <c:pt idx="8">
                  <c:v>329</c:v>
                </c:pt>
                <c:pt idx="9">
                  <c:v>360</c:v>
                </c:pt>
                <c:pt idx="10">
                  <c:v>368</c:v>
                </c:pt>
                <c:pt idx="11">
                  <c:v>348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BC-4E16-ADC0-856D522DC55C}"/>
            </c:ext>
          </c:extLst>
        </c:ser>
        <c:ser>
          <c:idx val="3"/>
          <c:order val="3"/>
          <c:tx>
            <c:strRef>
              <c:f>'2021'!$E$5</c:f>
              <c:strCache>
                <c:ptCount val="1"/>
                <c:pt idx="0">
                  <c:v>FIXED CASES</c:v>
                </c:pt>
              </c:strCache>
            </c:strRef>
          </c:tx>
          <c:cat>
            <c:numRef>
              <c:f>'2021'!$A$6:$A$17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'2021'!$E$6:$E$17</c:f>
              <c:numCache>
                <c:formatCode>General</c:formatCode>
                <c:ptCount val="12"/>
                <c:pt idx="0">
                  <c:v>443</c:v>
                </c:pt>
                <c:pt idx="1">
                  <c:v>467</c:v>
                </c:pt>
                <c:pt idx="2">
                  <c:v>451</c:v>
                </c:pt>
                <c:pt idx="3">
                  <c:v>407</c:v>
                </c:pt>
                <c:pt idx="4">
                  <c:v>392</c:v>
                </c:pt>
                <c:pt idx="5">
                  <c:v>433</c:v>
                </c:pt>
                <c:pt idx="6">
                  <c:v>441</c:v>
                </c:pt>
                <c:pt idx="7">
                  <c:v>390</c:v>
                </c:pt>
                <c:pt idx="8">
                  <c:v>420</c:v>
                </c:pt>
                <c:pt idx="9">
                  <c:v>380</c:v>
                </c:pt>
                <c:pt idx="10">
                  <c:v>410</c:v>
                </c:pt>
                <c:pt idx="11">
                  <c:v>391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3BC-4E16-ADC0-856D522DC55C}"/>
            </c:ext>
          </c:extLst>
        </c:ser>
        <c:axId val="131994368"/>
        <c:axId val="131995904"/>
      </c:barChart>
      <c:dateAx>
        <c:axId val="131994368"/>
        <c:scaling>
          <c:orientation val="minMax"/>
        </c:scaling>
        <c:axPos val="b"/>
        <c:numFmt formatCode="mmm\-yy" sourceLinked="1"/>
        <c:tickLblPos val="nextTo"/>
        <c:crossAx val="131995904"/>
        <c:crosses val="autoZero"/>
        <c:auto val="1"/>
        <c:lblOffset val="100"/>
        <c:baseTimeUnit val="months"/>
      </c:dateAx>
      <c:valAx>
        <c:axId val="131995904"/>
        <c:scaling>
          <c:orientation val="minMax"/>
        </c:scaling>
        <c:axPos val="l"/>
        <c:majorGridlines/>
        <c:numFmt formatCode="General" sourceLinked="1"/>
        <c:tickLblPos val="nextTo"/>
        <c:crossAx val="131994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396431353861765"/>
          <c:y val="0.33256569780629736"/>
          <c:w val="0.18426422201547862"/>
          <c:h val="0.39231133145393882"/>
        </c:manualLayout>
      </c:layout>
    </c:legend>
    <c:plotVisOnly val="1"/>
    <c:dispBlanksAs val="gap"/>
  </c:chart>
  <c:printSettings>
    <c:headerFooter/>
    <c:pageMargins b="0.75000000000000988" l="0.70000000000000062" r="0.70000000000000062" t="0.75000000000000988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'2022'!$B$4</c:f>
              <c:strCache>
                <c:ptCount val="1"/>
                <c:pt idx="0">
                  <c:v>OPD</c:v>
                </c:pt>
              </c:strCache>
            </c:strRef>
          </c:tx>
          <c:cat>
            <c:numRef>
              <c:f>'2022'!$A$5:$A$16</c:f>
              <c:numCache>
                <c:formatCode>mmm\-yy</c:formatCode>
                <c:ptCount val="12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44833</c:v>
                </c:pt>
                <c:pt idx="6">
                  <c:v>44863</c:v>
                </c:pt>
                <c:pt idx="7">
                  <c:v>44894</c:v>
                </c:pt>
                <c:pt idx="8">
                  <c:v>44924</c:v>
                </c:pt>
                <c:pt idx="9">
                  <c:v>44955</c:v>
                </c:pt>
                <c:pt idx="10">
                  <c:v>44985</c:v>
                </c:pt>
                <c:pt idx="11">
                  <c:v>45014</c:v>
                </c:pt>
              </c:numCache>
            </c:numRef>
          </c:cat>
          <c:val>
            <c:numRef>
              <c:f>'2022'!$B$5:$B$16</c:f>
              <c:numCache>
                <c:formatCode>General</c:formatCode>
                <c:ptCount val="12"/>
                <c:pt idx="0">
                  <c:v>287</c:v>
                </c:pt>
                <c:pt idx="1">
                  <c:v>304</c:v>
                </c:pt>
                <c:pt idx="2">
                  <c:v>245</c:v>
                </c:pt>
                <c:pt idx="3">
                  <c:v>371</c:v>
                </c:pt>
                <c:pt idx="4">
                  <c:v>359</c:v>
                </c:pt>
                <c:pt idx="5">
                  <c:v>298</c:v>
                </c:pt>
                <c:pt idx="6">
                  <c:v>276</c:v>
                </c:pt>
                <c:pt idx="7">
                  <c:v>357</c:v>
                </c:pt>
                <c:pt idx="8">
                  <c:v>381</c:v>
                </c:pt>
                <c:pt idx="9">
                  <c:v>278</c:v>
                </c:pt>
                <c:pt idx="10">
                  <c:v>289</c:v>
                </c:pt>
                <c:pt idx="11">
                  <c:v>258</c:v>
                </c:pt>
              </c:numCache>
            </c:numRef>
          </c:val>
        </c:ser>
        <c:ser>
          <c:idx val="1"/>
          <c:order val="1"/>
          <c:tx>
            <c:strRef>
              <c:f>'2022'!$C$4</c:f>
              <c:strCache>
                <c:ptCount val="1"/>
                <c:pt idx="0">
                  <c:v>SMI</c:v>
                </c:pt>
              </c:strCache>
            </c:strRef>
          </c:tx>
          <c:cat>
            <c:numRef>
              <c:f>'2022'!$A$5:$A$16</c:f>
              <c:numCache>
                <c:formatCode>mmm\-yy</c:formatCode>
                <c:ptCount val="12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44833</c:v>
                </c:pt>
                <c:pt idx="6">
                  <c:v>44863</c:v>
                </c:pt>
                <c:pt idx="7">
                  <c:v>44894</c:v>
                </c:pt>
                <c:pt idx="8">
                  <c:v>44924</c:v>
                </c:pt>
                <c:pt idx="9">
                  <c:v>44955</c:v>
                </c:pt>
                <c:pt idx="10">
                  <c:v>44985</c:v>
                </c:pt>
                <c:pt idx="11">
                  <c:v>45014</c:v>
                </c:pt>
              </c:numCache>
            </c:numRef>
          </c:cat>
          <c:val>
            <c:numRef>
              <c:f>'2022'!$C$5:$C$16</c:f>
              <c:numCache>
                <c:formatCode>General</c:formatCode>
                <c:ptCount val="12"/>
                <c:pt idx="0">
                  <c:v>95</c:v>
                </c:pt>
                <c:pt idx="1">
                  <c:v>107</c:v>
                </c:pt>
                <c:pt idx="2">
                  <c:v>85</c:v>
                </c:pt>
                <c:pt idx="3">
                  <c:v>118</c:v>
                </c:pt>
                <c:pt idx="4">
                  <c:v>103</c:v>
                </c:pt>
                <c:pt idx="5">
                  <c:v>105</c:v>
                </c:pt>
                <c:pt idx="6">
                  <c:v>122</c:v>
                </c:pt>
                <c:pt idx="7">
                  <c:v>119</c:v>
                </c:pt>
                <c:pt idx="8">
                  <c:v>125</c:v>
                </c:pt>
                <c:pt idx="9">
                  <c:v>105</c:v>
                </c:pt>
                <c:pt idx="10">
                  <c:v>178</c:v>
                </c:pt>
                <c:pt idx="11">
                  <c:v>110</c:v>
                </c:pt>
              </c:numCache>
            </c:numRef>
          </c:val>
        </c:ser>
        <c:ser>
          <c:idx val="2"/>
          <c:order val="2"/>
          <c:tx>
            <c:strRef>
              <c:f>'2022'!$D$4</c:f>
              <c:strCache>
                <c:ptCount val="1"/>
                <c:pt idx="0">
                  <c:v>REMOVABLE CASES</c:v>
                </c:pt>
              </c:strCache>
            </c:strRef>
          </c:tx>
          <c:cat>
            <c:numRef>
              <c:f>'2022'!$A$5:$A$16</c:f>
              <c:numCache>
                <c:formatCode>mmm\-yy</c:formatCode>
                <c:ptCount val="12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44833</c:v>
                </c:pt>
                <c:pt idx="6">
                  <c:v>44863</c:v>
                </c:pt>
                <c:pt idx="7">
                  <c:v>44894</c:v>
                </c:pt>
                <c:pt idx="8">
                  <c:v>44924</c:v>
                </c:pt>
                <c:pt idx="9">
                  <c:v>44955</c:v>
                </c:pt>
                <c:pt idx="10">
                  <c:v>44985</c:v>
                </c:pt>
                <c:pt idx="11">
                  <c:v>45014</c:v>
                </c:pt>
              </c:numCache>
            </c:numRef>
          </c:cat>
          <c:val>
            <c:numRef>
              <c:f>'2022'!$D$5:$D$16</c:f>
              <c:numCache>
                <c:formatCode>General</c:formatCode>
                <c:ptCount val="12"/>
                <c:pt idx="0">
                  <c:v>362</c:v>
                </c:pt>
                <c:pt idx="1">
                  <c:v>385</c:v>
                </c:pt>
                <c:pt idx="2">
                  <c:v>381</c:v>
                </c:pt>
                <c:pt idx="3">
                  <c:v>315</c:v>
                </c:pt>
                <c:pt idx="4">
                  <c:v>381</c:v>
                </c:pt>
                <c:pt idx="5">
                  <c:v>295</c:v>
                </c:pt>
                <c:pt idx="6">
                  <c:v>309</c:v>
                </c:pt>
                <c:pt idx="7">
                  <c:v>338</c:v>
                </c:pt>
                <c:pt idx="8">
                  <c:v>305</c:v>
                </c:pt>
                <c:pt idx="9">
                  <c:v>430</c:v>
                </c:pt>
                <c:pt idx="10">
                  <c:v>279</c:v>
                </c:pt>
                <c:pt idx="11">
                  <c:v>290</c:v>
                </c:pt>
              </c:numCache>
            </c:numRef>
          </c:val>
        </c:ser>
        <c:ser>
          <c:idx val="3"/>
          <c:order val="3"/>
          <c:tx>
            <c:strRef>
              <c:f>'2022'!$E$4</c:f>
              <c:strCache>
                <c:ptCount val="1"/>
                <c:pt idx="0">
                  <c:v>FIXED CASES</c:v>
                </c:pt>
              </c:strCache>
            </c:strRef>
          </c:tx>
          <c:cat>
            <c:numRef>
              <c:f>'2022'!$A$5:$A$16</c:f>
              <c:numCache>
                <c:formatCode>mmm\-yy</c:formatCode>
                <c:ptCount val="12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44833</c:v>
                </c:pt>
                <c:pt idx="6">
                  <c:v>44863</c:v>
                </c:pt>
                <c:pt idx="7">
                  <c:v>44894</c:v>
                </c:pt>
                <c:pt idx="8">
                  <c:v>44924</c:v>
                </c:pt>
                <c:pt idx="9">
                  <c:v>44955</c:v>
                </c:pt>
                <c:pt idx="10">
                  <c:v>44985</c:v>
                </c:pt>
                <c:pt idx="11">
                  <c:v>45014</c:v>
                </c:pt>
              </c:numCache>
            </c:numRef>
          </c:cat>
          <c:val>
            <c:numRef>
              <c:f>'2022'!$E$5:$E$16</c:f>
              <c:numCache>
                <c:formatCode>General</c:formatCode>
                <c:ptCount val="12"/>
                <c:pt idx="0">
                  <c:v>240</c:v>
                </c:pt>
                <c:pt idx="1">
                  <c:v>365</c:v>
                </c:pt>
                <c:pt idx="2">
                  <c:v>238</c:v>
                </c:pt>
                <c:pt idx="3">
                  <c:v>290</c:v>
                </c:pt>
                <c:pt idx="4">
                  <c:v>338</c:v>
                </c:pt>
                <c:pt idx="5">
                  <c:v>282</c:v>
                </c:pt>
                <c:pt idx="6">
                  <c:v>412</c:v>
                </c:pt>
                <c:pt idx="7">
                  <c:v>380</c:v>
                </c:pt>
                <c:pt idx="8">
                  <c:v>430</c:v>
                </c:pt>
                <c:pt idx="9">
                  <c:v>342</c:v>
                </c:pt>
                <c:pt idx="10">
                  <c:v>321</c:v>
                </c:pt>
                <c:pt idx="11">
                  <c:v>350</c:v>
                </c:pt>
              </c:numCache>
            </c:numRef>
          </c:val>
        </c:ser>
        <c:axId val="132051328"/>
        <c:axId val="132052864"/>
      </c:barChart>
      <c:dateAx>
        <c:axId val="132051328"/>
        <c:scaling>
          <c:orientation val="minMax"/>
        </c:scaling>
        <c:axPos val="b"/>
        <c:numFmt formatCode="mmm\-yy" sourceLinked="1"/>
        <c:tickLblPos val="nextTo"/>
        <c:crossAx val="132052864"/>
        <c:crosses val="autoZero"/>
        <c:auto val="1"/>
        <c:lblOffset val="100"/>
      </c:dateAx>
      <c:valAx>
        <c:axId val="132052864"/>
        <c:scaling>
          <c:orientation val="minMax"/>
        </c:scaling>
        <c:axPos val="l"/>
        <c:majorGridlines/>
        <c:numFmt formatCode="General" sourceLinked="1"/>
        <c:tickLblPos val="nextTo"/>
        <c:crossAx val="132051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'2023'!$A$5:$A$11</c:f>
              <c:numCache>
                <c:formatCode>mmm\-yy</c:formatCode>
                <c:ptCount val="7"/>
                <c:pt idx="0">
                  <c:v>44863</c:v>
                </c:pt>
                <c:pt idx="1">
                  <c:v>44894</c:v>
                </c:pt>
                <c:pt idx="2">
                  <c:v>44924</c:v>
                </c:pt>
                <c:pt idx="3">
                  <c:v>44955</c:v>
                </c:pt>
                <c:pt idx="4">
                  <c:v>44985</c:v>
                </c:pt>
                <c:pt idx="5">
                  <c:v>45014</c:v>
                </c:pt>
                <c:pt idx="6">
                  <c:v>45043</c:v>
                </c:pt>
              </c:numCache>
            </c:numRef>
          </c:cat>
          <c:val>
            <c:numRef>
              <c:f>'2023'!$B$5:$B$11</c:f>
              <c:numCache>
                <c:formatCode>General</c:formatCode>
                <c:ptCount val="7"/>
                <c:pt idx="0">
                  <c:v>276</c:v>
                </c:pt>
                <c:pt idx="1">
                  <c:v>357</c:v>
                </c:pt>
                <c:pt idx="2">
                  <c:v>381</c:v>
                </c:pt>
                <c:pt idx="3">
                  <c:v>278</c:v>
                </c:pt>
                <c:pt idx="4">
                  <c:v>289</c:v>
                </c:pt>
                <c:pt idx="5">
                  <c:v>258</c:v>
                </c:pt>
                <c:pt idx="6">
                  <c:v>81</c:v>
                </c:pt>
              </c:numCache>
            </c:numRef>
          </c:val>
        </c:ser>
        <c:ser>
          <c:idx val="1"/>
          <c:order val="1"/>
          <c:cat>
            <c:numRef>
              <c:f>'2023'!$A$5:$A$11</c:f>
              <c:numCache>
                <c:formatCode>mmm\-yy</c:formatCode>
                <c:ptCount val="7"/>
                <c:pt idx="0">
                  <c:v>44863</c:v>
                </c:pt>
                <c:pt idx="1">
                  <c:v>44894</c:v>
                </c:pt>
                <c:pt idx="2">
                  <c:v>44924</c:v>
                </c:pt>
                <c:pt idx="3">
                  <c:v>44955</c:v>
                </c:pt>
                <c:pt idx="4">
                  <c:v>44985</c:v>
                </c:pt>
                <c:pt idx="5">
                  <c:v>45014</c:v>
                </c:pt>
                <c:pt idx="6">
                  <c:v>45043</c:v>
                </c:pt>
              </c:numCache>
            </c:numRef>
          </c:cat>
          <c:val>
            <c:numRef>
              <c:f>'2023'!$C$5:$C$11</c:f>
              <c:numCache>
                <c:formatCode>General</c:formatCode>
                <c:ptCount val="7"/>
                <c:pt idx="0">
                  <c:v>122</c:v>
                </c:pt>
                <c:pt idx="1">
                  <c:v>119</c:v>
                </c:pt>
                <c:pt idx="2">
                  <c:v>125</c:v>
                </c:pt>
                <c:pt idx="3">
                  <c:v>105</c:v>
                </c:pt>
                <c:pt idx="4">
                  <c:v>178</c:v>
                </c:pt>
                <c:pt idx="5">
                  <c:v>110</c:v>
                </c:pt>
                <c:pt idx="6">
                  <c:v>17</c:v>
                </c:pt>
              </c:numCache>
            </c:numRef>
          </c:val>
        </c:ser>
        <c:ser>
          <c:idx val="2"/>
          <c:order val="2"/>
          <c:cat>
            <c:numRef>
              <c:f>'2023'!$A$5:$A$11</c:f>
              <c:numCache>
                <c:formatCode>mmm\-yy</c:formatCode>
                <c:ptCount val="7"/>
                <c:pt idx="0">
                  <c:v>44863</c:v>
                </c:pt>
                <c:pt idx="1">
                  <c:v>44894</c:v>
                </c:pt>
                <c:pt idx="2">
                  <c:v>44924</c:v>
                </c:pt>
                <c:pt idx="3">
                  <c:v>44955</c:v>
                </c:pt>
                <c:pt idx="4">
                  <c:v>44985</c:v>
                </c:pt>
                <c:pt idx="5">
                  <c:v>45014</c:v>
                </c:pt>
                <c:pt idx="6">
                  <c:v>45043</c:v>
                </c:pt>
              </c:numCache>
            </c:numRef>
          </c:cat>
          <c:val>
            <c:numRef>
              <c:f>'2023'!$D$5:$D$11</c:f>
              <c:numCache>
                <c:formatCode>General</c:formatCode>
                <c:ptCount val="7"/>
                <c:pt idx="0">
                  <c:v>309</c:v>
                </c:pt>
                <c:pt idx="1">
                  <c:v>338</c:v>
                </c:pt>
                <c:pt idx="2">
                  <c:v>305</c:v>
                </c:pt>
                <c:pt idx="3">
                  <c:v>430</c:v>
                </c:pt>
                <c:pt idx="4">
                  <c:v>279</c:v>
                </c:pt>
                <c:pt idx="5">
                  <c:v>290</c:v>
                </c:pt>
                <c:pt idx="6">
                  <c:v>55</c:v>
                </c:pt>
              </c:numCache>
            </c:numRef>
          </c:val>
        </c:ser>
        <c:ser>
          <c:idx val="3"/>
          <c:order val="3"/>
          <c:cat>
            <c:numRef>
              <c:f>'2023'!$A$5:$A$11</c:f>
              <c:numCache>
                <c:formatCode>mmm\-yy</c:formatCode>
                <c:ptCount val="7"/>
                <c:pt idx="0">
                  <c:v>44863</c:v>
                </c:pt>
                <c:pt idx="1">
                  <c:v>44894</c:v>
                </c:pt>
                <c:pt idx="2">
                  <c:v>44924</c:v>
                </c:pt>
                <c:pt idx="3">
                  <c:v>44955</c:v>
                </c:pt>
                <c:pt idx="4">
                  <c:v>44985</c:v>
                </c:pt>
                <c:pt idx="5">
                  <c:v>45014</c:v>
                </c:pt>
                <c:pt idx="6">
                  <c:v>45043</c:v>
                </c:pt>
              </c:numCache>
            </c:numRef>
          </c:cat>
          <c:val>
            <c:numRef>
              <c:f>'2023'!$E$5:$E$11</c:f>
              <c:numCache>
                <c:formatCode>General</c:formatCode>
                <c:ptCount val="7"/>
                <c:pt idx="0">
                  <c:v>412</c:v>
                </c:pt>
                <c:pt idx="1">
                  <c:v>380</c:v>
                </c:pt>
                <c:pt idx="2">
                  <c:v>430</c:v>
                </c:pt>
                <c:pt idx="3">
                  <c:v>342</c:v>
                </c:pt>
                <c:pt idx="4">
                  <c:v>321</c:v>
                </c:pt>
                <c:pt idx="5">
                  <c:v>350</c:v>
                </c:pt>
                <c:pt idx="6">
                  <c:v>76</c:v>
                </c:pt>
              </c:numCache>
            </c:numRef>
          </c:val>
        </c:ser>
        <c:axId val="132161536"/>
        <c:axId val="132163072"/>
      </c:barChart>
      <c:dateAx>
        <c:axId val="132161536"/>
        <c:scaling>
          <c:orientation val="minMax"/>
        </c:scaling>
        <c:axPos val="b"/>
        <c:numFmt formatCode="mmm\-yy" sourceLinked="1"/>
        <c:tickLblPos val="nextTo"/>
        <c:crossAx val="132163072"/>
        <c:crosses val="autoZero"/>
        <c:auto val="1"/>
        <c:lblOffset val="100"/>
      </c:dateAx>
      <c:valAx>
        <c:axId val="132163072"/>
        <c:scaling>
          <c:orientation val="minMax"/>
        </c:scaling>
        <c:axPos val="l"/>
        <c:majorGridlines/>
        <c:numFmt formatCode="General" sourceLinked="1"/>
        <c:tickLblPos val="nextTo"/>
        <c:crossAx val="13216153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'2022'!$B$4</c:f>
              <c:strCache>
                <c:ptCount val="1"/>
                <c:pt idx="0">
                  <c:v>OPD</c:v>
                </c:pt>
              </c:strCache>
            </c:strRef>
          </c:tx>
          <c:cat>
            <c:numRef>
              <c:f>'2022'!$A$5:$A$16</c:f>
              <c:numCache>
                <c:formatCode>mmm\-yy</c:formatCode>
                <c:ptCount val="12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44833</c:v>
                </c:pt>
                <c:pt idx="6">
                  <c:v>44863</c:v>
                </c:pt>
                <c:pt idx="7">
                  <c:v>44894</c:v>
                </c:pt>
                <c:pt idx="8">
                  <c:v>44924</c:v>
                </c:pt>
                <c:pt idx="9">
                  <c:v>44955</c:v>
                </c:pt>
                <c:pt idx="10">
                  <c:v>44985</c:v>
                </c:pt>
                <c:pt idx="11">
                  <c:v>45014</c:v>
                </c:pt>
              </c:numCache>
            </c:numRef>
          </c:cat>
          <c:val>
            <c:numRef>
              <c:f>'2022'!$B$5:$B$16</c:f>
              <c:numCache>
                <c:formatCode>General</c:formatCode>
                <c:ptCount val="12"/>
                <c:pt idx="0">
                  <c:v>287</c:v>
                </c:pt>
                <c:pt idx="1">
                  <c:v>304</c:v>
                </c:pt>
                <c:pt idx="2">
                  <c:v>245</c:v>
                </c:pt>
                <c:pt idx="3">
                  <c:v>371</c:v>
                </c:pt>
                <c:pt idx="4">
                  <c:v>359</c:v>
                </c:pt>
                <c:pt idx="5">
                  <c:v>298</c:v>
                </c:pt>
                <c:pt idx="6">
                  <c:v>276</c:v>
                </c:pt>
                <c:pt idx="7">
                  <c:v>357</c:v>
                </c:pt>
                <c:pt idx="8">
                  <c:v>381</c:v>
                </c:pt>
                <c:pt idx="9">
                  <c:v>278</c:v>
                </c:pt>
                <c:pt idx="10">
                  <c:v>289</c:v>
                </c:pt>
                <c:pt idx="11">
                  <c:v>258</c:v>
                </c:pt>
              </c:numCache>
            </c:numRef>
          </c:val>
        </c:ser>
        <c:ser>
          <c:idx val="1"/>
          <c:order val="1"/>
          <c:tx>
            <c:strRef>
              <c:f>'2022'!$C$4</c:f>
              <c:strCache>
                <c:ptCount val="1"/>
                <c:pt idx="0">
                  <c:v>SMI</c:v>
                </c:pt>
              </c:strCache>
            </c:strRef>
          </c:tx>
          <c:cat>
            <c:numRef>
              <c:f>'2022'!$A$5:$A$16</c:f>
              <c:numCache>
                <c:formatCode>mmm\-yy</c:formatCode>
                <c:ptCount val="12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44833</c:v>
                </c:pt>
                <c:pt idx="6">
                  <c:v>44863</c:v>
                </c:pt>
                <c:pt idx="7">
                  <c:v>44894</c:v>
                </c:pt>
                <c:pt idx="8">
                  <c:v>44924</c:v>
                </c:pt>
                <c:pt idx="9">
                  <c:v>44955</c:v>
                </c:pt>
                <c:pt idx="10">
                  <c:v>44985</c:v>
                </c:pt>
                <c:pt idx="11">
                  <c:v>45014</c:v>
                </c:pt>
              </c:numCache>
            </c:numRef>
          </c:cat>
          <c:val>
            <c:numRef>
              <c:f>'2022'!$C$5:$C$16</c:f>
              <c:numCache>
                <c:formatCode>General</c:formatCode>
                <c:ptCount val="12"/>
                <c:pt idx="0">
                  <c:v>95</c:v>
                </c:pt>
                <c:pt idx="1">
                  <c:v>107</c:v>
                </c:pt>
                <c:pt idx="2">
                  <c:v>85</c:v>
                </c:pt>
                <c:pt idx="3">
                  <c:v>118</c:v>
                </c:pt>
                <c:pt idx="4">
                  <c:v>103</c:v>
                </c:pt>
                <c:pt idx="5">
                  <c:v>105</c:v>
                </c:pt>
                <c:pt idx="6">
                  <c:v>122</c:v>
                </c:pt>
                <c:pt idx="7">
                  <c:v>119</c:v>
                </c:pt>
                <c:pt idx="8">
                  <c:v>125</c:v>
                </c:pt>
                <c:pt idx="9">
                  <c:v>105</c:v>
                </c:pt>
                <c:pt idx="10">
                  <c:v>178</c:v>
                </c:pt>
                <c:pt idx="11">
                  <c:v>110</c:v>
                </c:pt>
              </c:numCache>
            </c:numRef>
          </c:val>
        </c:ser>
        <c:ser>
          <c:idx val="2"/>
          <c:order val="2"/>
          <c:tx>
            <c:strRef>
              <c:f>'2022'!$D$4</c:f>
              <c:strCache>
                <c:ptCount val="1"/>
                <c:pt idx="0">
                  <c:v>REMOVABLE CASES</c:v>
                </c:pt>
              </c:strCache>
            </c:strRef>
          </c:tx>
          <c:cat>
            <c:numRef>
              <c:f>'2022'!$A$5:$A$16</c:f>
              <c:numCache>
                <c:formatCode>mmm\-yy</c:formatCode>
                <c:ptCount val="12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44833</c:v>
                </c:pt>
                <c:pt idx="6">
                  <c:v>44863</c:v>
                </c:pt>
                <c:pt idx="7">
                  <c:v>44894</c:v>
                </c:pt>
                <c:pt idx="8">
                  <c:v>44924</c:v>
                </c:pt>
                <c:pt idx="9">
                  <c:v>44955</c:v>
                </c:pt>
                <c:pt idx="10">
                  <c:v>44985</c:v>
                </c:pt>
                <c:pt idx="11">
                  <c:v>45014</c:v>
                </c:pt>
              </c:numCache>
            </c:numRef>
          </c:cat>
          <c:val>
            <c:numRef>
              <c:f>'2022'!$D$5:$D$16</c:f>
              <c:numCache>
                <c:formatCode>General</c:formatCode>
                <c:ptCount val="12"/>
                <c:pt idx="0">
                  <c:v>362</c:v>
                </c:pt>
                <c:pt idx="1">
                  <c:v>385</c:v>
                </c:pt>
                <c:pt idx="2">
                  <c:v>381</c:v>
                </c:pt>
                <c:pt idx="3">
                  <c:v>315</c:v>
                </c:pt>
                <c:pt idx="4">
                  <c:v>381</c:v>
                </c:pt>
                <c:pt idx="5">
                  <c:v>295</c:v>
                </c:pt>
                <c:pt idx="6">
                  <c:v>309</c:v>
                </c:pt>
                <c:pt idx="7">
                  <c:v>338</c:v>
                </c:pt>
                <c:pt idx="8">
                  <c:v>305</c:v>
                </c:pt>
                <c:pt idx="9">
                  <c:v>430</c:v>
                </c:pt>
                <c:pt idx="10">
                  <c:v>279</c:v>
                </c:pt>
                <c:pt idx="11">
                  <c:v>290</c:v>
                </c:pt>
              </c:numCache>
            </c:numRef>
          </c:val>
        </c:ser>
        <c:ser>
          <c:idx val="3"/>
          <c:order val="3"/>
          <c:tx>
            <c:strRef>
              <c:f>'2022'!$E$4</c:f>
              <c:strCache>
                <c:ptCount val="1"/>
                <c:pt idx="0">
                  <c:v>FIXED CASES</c:v>
                </c:pt>
              </c:strCache>
            </c:strRef>
          </c:tx>
          <c:cat>
            <c:numRef>
              <c:f>'2022'!$A$5:$A$16</c:f>
              <c:numCache>
                <c:formatCode>mmm\-yy</c:formatCode>
                <c:ptCount val="12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44833</c:v>
                </c:pt>
                <c:pt idx="6">
                  <c:v>44863</c:v>
                </c:pt>
                <c:pt idx="7">
                  <c:v>44894</c:v>
                </c:pt>
                <c:pt idx="8">
                  <c:v>44924</c:v>
                </c:pt>
                <c:pt idx="9">
                  <c:v>44955</c:v>
                </c:pt>
                <c:pt idx="10">
                  <c:v>44985</c:v>
                </c:pt>
                <c:pt idx="11">
                  <c:v>45014</c:v>
                </c:pt>
              </c:numCache>
            </c:numRef>
          </c:cat>
          <c:val>
            <c:numRef>
              <c:f>'2022'!$E$5:$E$16</c:f>
              <c:numCache>
                <c:formatCode>General</c:formatCode>
                <c:ptCount val="12"/>
                <c:pt idx="0">
                  <c:v>240</c:v>
                </c:pt>
                <c:pt idx="1">
                  <c:v>365</c:v>
                </c:pt>
                <c:pt idx="2">
                  <c:v>238</c:v>
                </c:pt>
                <c:pt idx="3">
                  <c:v>290</c:v>
                </c:pt>
                <c:pt idx="4">
                  <c:v>338</c:v>
                </c:pt>
                <c:pt idx="5">
                  <c:v>282</c:v>
                </c:pt>
                <c:pt idx="6">
                  <c:v>412</c:v>
                </c:pt>
                <c:pt idx="7">
                  <c:v>380</c:v>
                </c:pt>
                <c:pt idx="8">
                  <c:v>430</c:v>
                </c:pt>
                <c:pt idx="9">
                  <c:v>342</c:v>
                </c:pt>
                <c:pt idx="10">
                  <c:v>321</c:v>
                </c:pt>
                <c:pt idx="11">
                  <c:v>350</c:v>
                </c:pt>
              </c:numCache>
            </c:numRef>
          </c:val>
        </c:ser>
        <c:axId val="132193664"/>
        <c:axId val="132195456"/>
      </c:barChart>
      <c:dateAx>
        <c:axId val="132193664"/>
        <c:scaling>
          <c:orientation val="minMax"/>
        </c:scaling>
        <c:axPos val="b"/>
        <c:numFmt formatCode="mmm\-yy" sourceLinked="1"/>
        <c:tickLblPos val="nextTo"/>
        <c:crossAx val="132195456"/>
        <c:crosses val="autoZero"/>
        <c:auto val="1"/>
        <c:lblOffset val="100"/>
      </c:dateAx>
      <c:valAx>
        <c:axId val="132195456"/>
        <c:scaling>
          <c:orientation val="minMax"/>
        </c:scaling>
        <c:axPos val="l"/>
        <c:majorGridlines/>
        <c:numFmt formatCode="General" sourceLinked="1"/>
        <c:tickLblPos val="nextTo"/>
        <c:crossAx val="132193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57150</xdr:rowOff>
    </xdr:from>
    <xdr:to>
      <xdr:col>6</xdr:col>
      <xdr:colOff>962024</xdr:colOff>
      <xdr:row>35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161925</xdr:rowOff>
    </xdr:from>
    <xdr:to>
      <xdr:col>6</xdr:col>
      <xdr:colOff>933449</xdr:colOff>
      <xdr:row>37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19</xdr:row>
      <xdr:rowOff>161924</xdr:rowOff>
    </xdr:from>
    <xdr:to>
      <xdr:col>6</xdr:col>
      <xdr:colOff>790575</xdr:colOff>
      <xdr:row>36</xdr:row>
      <xdr:rowOff>38099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9525</xdr:rowOff>
    </xdr:from>
    <xdr:to>
      <xdr:col>6</xdr:col>
      <xdr:colOff>714374</xdr:colOff>
      <xdr:row>36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18</xdr:row>
      <xdr:rowOff>95249</xdr:rowOff>
    </xdr:from>
    <xdr:to>
      <xdr:col>6</xdr:col>
      <xdr:colOff>561975</xdr:colOff>
      <xdr:row>36</xdr:row>
      <xdr:rowOff>66674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13</xdr:row>
      <xdr:rowOff>161925</xdr:rowOff>
    </xdr:from>
    <xdr:to>
      <xdr:col>6</xdr:col>
      <xdr:colOff>447675</xdr:colOff>
      <xdr:row>28</xdr:row>
      <xdr:rowOff>47625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18</xdr:row>
      <xdr:rowOff>95249</xdr:rowOff>
    </xdr:from>
    <xdr:to>
      <xdr:col>6</xdr:col>
      <xdr:colOff>561975</xdr:colOff>
      <xdr:row>36</xdr:row>
      <xdr:rowOff>66674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9"/>
  <sheetViews>
    <sheetView tabSelected="1" workbookViewId="0">
      <selection activeCell="J11" sqref="J11"/>
    </sheetView>
  </sheetViews>
  <sheetFormatPr defaultRowHeight="15"/>
  <cols>
    <col min="1" max="1" width="10.5703125" customWidth="1"/>
    <col min="2" max="2" width="10.28515625" customWidth="1"/>
    <col min="3" max="3" width="8" customWidth="1"/>
    <col min="4" max="4" width="9" customWidth="1"/>
    <col min="5" max="5" width="11.28515625" customWidth="1"/>
    <col min="6" max="6" width="14.5703125" customWidth="1"/>
    <col min="7" max="7" width="15.140625" style="13" customWidth="1"/>
    <col min="8" max="8" width="9.140625" style="9"/>
  </cols>
  <sheetData>
    <row r="2" spans="1:11" ht="20.25">
      <c r="A2" s="24" t="s">
        <v>0</v>
      </c>
      <c r="B2" s="24"/>
      <c r="C2" s="24"/>
      <c r="D2" s="24"/>
      <c r="E2" s="24"/>
      <c r="F2" s="24"/>
      <c r="G2" s="24"/>
    </row>
    <row r="3" spans="1:11" ht="18.75">
      <c r="A3" s="23" t="s">
        <v>1</v>
      </c>
      <c r="B3" s="23"/>
      <c r="C3" s="23"/>
      <c r="D3" s="23"/>
      <c r="E3" s="23"/>
      <c r="F3" s="23"/>
      <c r="G3" s="23"/>
    </row>
    <row r="4" spans="1:11" ht="18.75">
      <c r="A4" s="25" t="s">
        <v>13</v>
      </c>
      <c r="B4" s="25"/>
      <c r="C4" s="25"/>
      <c r="D4" s="25"/>
      <c r="E4" s="25"/>
      <c r="F4" s="25"/>
      <c r="G4" s="25"/>
      <c r="I4" s="6"/>
      <c r="K4" s="6"/>
    </row>
    <row r="6" spans="1:11" ht="38.2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10" t="s">
        <v>8</v>
      </c>
    </row>
    <row r="7" spans="1:11">
      <c r="A7" s="7">
        <v>43101</v>
      </c>
      <c r="B7" s="8">
        <v>166</v>
      </c>
      <c r="C7" s="8">
        <v>13</v>
      </c>
      <c r="D7" s="8">
        <v>69</v>
      </c>
      <c r="E7" s="8">
        <v>349</v>
      </c>
      <c r="F7" s="3">
        <f>SUM(B7:E7)</f>
        <v>597</v>
      </c>
      <c r="G7" s="30"/>
    </row>
    <row r="8" spans="1:11">
      <c r="A8" s="7">
        <v>43132</v>
      </c>
      <c r="B8" s="8">
        <v>182</v>
      </c>
      <c r="C8" s="8">
        <v>10</v>
      </c>
      <c r="D8" s="8">
        <v>43</v>
      </c>
      <c r="E8" s="8">
        <v>241</v>
      </c>
      <c r="F8" s="3">
        <f t="shared" ref="F8:F14" si="0">SUM(B8:E8)</f>
        <v>476</v>
      </c>
      <c r="G8" s="31"/>
    </row>
    <row r="9" spans="1:11">
      <c r="A9" s="7">
        <v>43160</v>
      </c>
      <c r="B9" s="3">
        <v>231</v>
      </c>
      <c r="C9" s="3">
        <v>42</v>
      </c>
      <c r="D9" s="3">
        <v>109</v>
      </c>
      <c r="E9" s="3">
        <v>358</v>
      </c>
      <c r="F9" s="3">
        <f t="shared" si="0"/>
        <v>740</v>
      </c>
      <c r="G9" s="31"/>
    </row>
    <row r="10" spans="1:11">
      <c r="A10" s="7">
        <v>43191</v>
      </c>
      <c r="B10" s="3">
        <v>228</v>
      </c>
      <c r="C10" s="3">
        <v>29</v>
      </c>
      <c r="D10" s="3">
        <v>121</v>
      </c>
      <c r="E10" s="3">
        <v>268</v>
      </c>
      <c r="F10" s="3">
        <f t="shared" si="0"/>
        <v>646</v>
      </c>
      <c r="G10" s="31"/>
    </row>
    <row r="11" spans="1:11">
      <c r="A11" s="7">
        <v>43221</v>
      </c>
      <c r="B11" s="3">
        <v>284</v>
      </c>
      <c r="C11" s="3">
        <v>39</v>
      </c>
      <c r="D11" s="3">
        <v>270</v>
      </c>
      <c r="E11" s="3">
        <v>463</v>
      </c>
      <c r="F11" s="3">
        <f t="shared" si="0"/>
        <v>1056</v>
      </c>
      <c r="G11" s="31"/>
    </row>
    <row r="12" spans="1:11">
      <c r="A12" s="7">
        <v>43252</v>
      </c>
      <c r="B12" s="3">
        <v>175</v>
      </c>
      <c r="C12" s="3">
        <v>24</v>
      </c>
      <c r="D12" s="3">
        <v>230</v>
      </c>
      <c r="E12" s="3">
        <v>395</v>
      </c>
      <c r="F12" s="3">
        <f t="shared" si="0"/>
        <v>824</v>
      </c>
      <c r="G12" s="31"/>
    </row>
    <row r="13" spans="1:11">
      <c r="A13" s="7">
        <v>43282</v>
      </c>
      <c r="B13" s="3">
        <v>169</v>
      </c>
      <c r="C13" s="3">
        <v>32</v>
      </c>
      <c r="D13" s="3">
        <v>331</v>
      </c>
      <c r="E13" s="3">
        <v>230</v>
      </c>
      <c r="F13" s="3">
        <f t="shared" si="0"/>
        <v>762</v>
      </c>
      <c r="G13" s="31"/>
    </row>
    <row r="14" spans="1:11">
      <c r="A14" s="7">
        <v>43313</v>
      </c>
      <c r="B14" s="3">
        <v>183</v>
      </c>
      <c r="C14" s="3">
        <v>35</v>
      </c>
      <c r="D14" s="3">
        <v>210</v>
      </c>
      <c r="E14" s="3">
        <v>500</v>
      </c>
      <c r="F14" s="3">
        <f t="shared" si="0"/>
        <v>928</v>
      </c>
      <c r="G14" s="31"/>
    </row>
    <row r="15" spans="1:11">
      <c r="A15" s="7">
        <v>43344</v>
      </c>
      <c r="B15" s="3">
        <v>150</v>
      </c>
      <c r="C15" s="3">
        <v>45</v>
      </c>
      <c r="D15" s="3">
        <v>286</v>
      </c>
      <c r="E15" s="3">
        <v>417</v>
      </c>
      <c r="F15" s="3">
        <f>SUM(B15:E15)</f>
        <v>898</v>
      </c>
      <c r="G15" s="31"/>
    </row>
    <row r="16" spans="1:11">
      <c r="A16" s="7">
        <v>43374</v>
      </c>
      <c r="B16" s="3">
        <v>188</v>
      </c>
      <c r="C16" s="3">
        <v>49</v>
      </c>
      <c r="D16" s="3">
        <v>230</v>
      </c>
      <c r="E16" s="3">
        <v>580</v>
      </c>
      <c r="F16" s="3">
        <f>SUM(B16:E16)</f>
        <v>1047</v>
      </c>
      <c r="G16" s="31"/>
    </row>
    <row r="17" spans="1:9">
      <c r="A17" s="7">
        <v>43405</v>
      </c>
      <c r="B17" s="3">
        <v>152</v>
      </c>
      <c r="C17" s="3">
        <v>80</v>
      </c>
      <c r="D17" s="3">
        <v>180</v>
      </c>
      <c r="E17" s="3">
        <v>435</v>
      </c>
      <c r="F17" s="3">
        <f>SUM(B17:E17)</f>
        <v>847</v>
      </c>
      <c r="G17" s="31"/>
    </row>
    <row r="18" spans="1:9">
      <c r="A18" s="7">
        <v>43435</v>
      </c>
      <c r="B18" s="3">
        <v>206</v>
      </c>
      <c r="C18" s="3">
        <v>72</v>
      </c>
      <c r="D18" s="3">
        <v>165</v>
      </c>
      <c r="E18" s="3">
        <v>643</v>
      </c>
      <c r="F18" s="3">
        <f>SUM(B18:E18)</f>
        <v>1086</v>
      </c>
      <c r="G18" s="31"/>
    </row>
    <row r="19" spans="1:9">
      <c r="A19" s="1"/>
      <c r="B19" s="4">
        <f>SUM(B7:B18)</f>
        <v>2314</v>
      </c>
      <c r="C19" s="4">
        <f>SUM(C7:C18)</f>
        <v>470</v>
      </c>
      <c r="D19" s="4">
        <f t="shared" ref="D19:F19" si="1">SUM(D7:D18)</f>
        <v>2244</v>
      </c>
      <c r="E19" s="4">
        <f>SUM(E7:E18)</f>
        <v>4879</v>
      </c>
      <c r="F19" s="4">
        <f t="shared" si="1"/>
        <v>9907</v>
      </c>
      <c r="G19" s="32"/>
    </row>
    <row r="20" spans="1:9">
      <c r="A20" s="27" t="s">
        <v>12</v>
      </c>
      <c r="B20" s="28"/>
      <c r="C20" s="28"/>
      <c r="D20" s="28"/>
      <c r="E20" s="28"/>
      <c r="F20" s="29"/>
      <c r="G20" s="11">
        <f>SUM(B7:E18)</f>
        <v>9907</v>
      </c>
    </row>
    <row r="21" spans="1:9">
      <c r="G21"/>
    </row>
    <row r="26" spans="1:9">
      <c r="E26" s="15" t="s">
        <v>10</v>
      </c>
      <c r="F26" s="15"/>
      <c r="G26" s="15"/>
    </row>
    <row r="27" spans="1:9">
      <c r="F27" s="15"/>
      <c r="G27" s="15"/>
    </row>
    <row r="28" spans="1:9">
      <c r="G28" s="15"/>
    </row>
    <row r="29" spans="1:9">
      <c r="H29" s="15"/>
    </row>
    <row r="30" spans="1:9">
      <c r="H30" s="15"/>
      <c r="I30" s="15"/>
    </row>
    <row r="41" spans="4:7">
      <c r="F41" s="15" t="s">
        <v>9</v>
      </c>
      <c r="G41" s="15"/>
    </row>
    <row r="42" spans="4:7">
      <c r="F42" s="14" t="s">
        <v>11</v>
      </c>
    </row>
    <row r="47" spans="4:7">
      <c r="G47" s="12"/>
    </row>
    <row r="48" spans="4:7">
      <c r="D48" s="5"/>
      <c r="E48" s="5"/>
      <c r="F48" s="5"/>
    </row>
    <row r="49" spans="7:7">
      <c r="G49" s="12"/>
    </row>
  </sheetData>
  <mergeCells count="5">
    <mergeCell ref="A2:G2"/>
    <mergeCell ref="A3:G3"/>
    <mergeCell ref="A4:G4"/>
    <mergeCell ref="A20:F20"/>
    <mergeCell ref="G7:G19"/>
  </mergeCells>
  <pageMargins left="0.9" right="0.26" top="0.16" bottom="0.74" header="0.3" footer="0.3"/>
  <pageSetup scale="11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N49"/>
  <sheetViews>
    <sheetView workbookViewId="0">
      <selection activeCell="J17" sqref="J17"/>
    </sheetView>
  </sheetViews>
  <sheetFormatPr defaultRowHeight="15"/>
  <cols>
    <col min="1" max="1" width="10.5703125" customWidth="1"/>
    <col min="2" max="2" width="10.28515625" customWidth="1"/>
    <col min="3" max="3" width="8" customWidth="1"/>
    <col min="4" max="4" width="9" customWidth="1"/>
    <col min="5" max="5" width="11.28515625" customWidth="1"/>
    <col min="6" max="6" width="14.5703125" customWidth="1"/>
    <col min="7" max="7" width="15.140625" style="13" customWidth="1"/>
    <col min="8" max="8" width="9.140625" style="9"/>
  </cols>
  <sheetData>
    <row r="2" spans="1:14" ht="20.25">
      <c r="A2" s="24" t="s">
        <v>0</v>
      </c>
      <c r="B2" s="24"/>
      <c r="C2" s="24"/>
      <c r="D2" s="24"/>
      <c r="E2" s="24"/>
      <c r="F2" s="24"/>
      <c r="G2" s="24"/>
    </row>
    <row r="3" spans="1:14" ht="18.75">
      <c r="A3" s="23" t="s">
        <v>1</v>
      </c>
      <c r="B3" s="23"/>
      <c r="C3" s="23"/>
      <c r="D3" s="23"/>
      <c r="E3" s="23"/>
      <c r="F3" s="23"/>
      <c r="G3" s="23"/>
    </row>
    <row r="4" spans="1:14" ht="18.75">
      <c r="A4" s="25" t="s">
        <v>14</v>
      </c>
      <c r="B4" s="25"/>
      <c r="C4" s="25"/>
      <c r="D4" s="25"/>
      <c r="E4" s="25"/>
      <c r="F4" s="25"/>
      <c r="G4" s="25"/>
      <c r="I4" s="6"/>
      <c r="K4" s="6"/>
    </row>
    <row r="6" spans="1:14" ht="38.2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10" t="s">
        <v>8</v>
      </c>
    </row>
    <row r="7" spans="1:14">
      <c r="A7" s="7">
        <v>43466</v>
      </c>
      <c r="B7" s="8">
        <v>211</v>
      </c>
      <c r="C7" s="3">
        <v>73</v>
      </c>
      <c r="D7" s="3">
        <v>167</v>
      </c>
      <c r="E7" s="3">
        <v>598</v>
      </c>
      <c r="F7" s="3">
        <f>SUM(B7:E7)</f>
        <v>1049</v>
      </c>
      <c r="G7" s="18"/>
    </row>
    <row r="8" spans="1:14">
      <c r="A8" s="7">
        <v>43497</v>
      </c>
      <c r="B8" s="8">
        <v>134</v>
      </c>
      <c r="C8" s="3">
        <v>86</v>
      </c>
      <c r="D8" s="3">
        <v>182</v>
      </c>
      <c r="E8" s="3">
        <v>483</v>
      </c>
      <c r="F8" s="3">
        <f t="shared" ref="F8:F18" si="0">SUM(B8:E8)</f>
        <v>885</v>
      </c>
      <c r="G8" s="19"/>
    </row>
    <row r="9" spans="1:14">
      <c r="A9" s="7">
        <v>43525</v>
      </c>
      <c r="B9" s="3">
        <v>180</v>
      </c>
      <c r="C9" s="3">
        <v>120</v>
      </c>
      <c r="D9" s="3">
        <v>145</v>
      </c>
      <c r="E9" s="3">
        <v>537</v>
      </c>
      <c r="F9" s="3">
        <f t="shared" si="0"/>
        <v>982</v>
      </c>
      <c r="G9" s="19"/>
    </row>
    <row r="10" spans="1:14">
      <c r="A10" s="7">
        <v>43556</v>
      </c>
      <c r="B10" s="3">
        <v>162</v>
      </c>
      <c r="C10" s="3">
        <v>98</v>
      </c>
      <c r="D10" s="3">
        <v>188</v>
      </c>
      <c r="E10" s="3">
        <v>503</v>
      </c>
      <c r="F10" s="3">
        <f t="shared" si="0"/>
        <v>951</v>
      </c>
      <c r="G10" s="19"/>
    </row>
    <row r="11" spans="1:14">
      <c r="A11" s="7">
        <v>43586</v>
      </c>
      <c r="B11" s="3">
        <v>156</v>
      </c>
      <c r="C11" s="3">
        <v>135</v>
      </c>
      <c r="D11" s="3">
        <v>194</v>
      </c>
      <c r="E11" s="3">
        <v>600</v>
      </c>
      <c r="F11" s="3">
        <f t="shared" si="0"/>
        <v>1085</v>
      </c>
      <c r="G11" s="19"/>
    </row>
    <row r="12" spans="1:14">
      <c r="A12" s="7">
        <v>43617</v>
      </c>
      <c r="B12" s="3">
        <v>148</v>
      </c>
      <c r="C12" s="3">
        <v>128</v>
      </c>
      <c r="D12" s="3">
        <v>176</v>
      </c>
      <c r="E12" s="3">
        <v>579</v>
      </c>
      <c r="F12" s="3">
        <f t="shared" si="0"/>
        <v>1031</v>
      </c>
      <c r="G12" s="19"/>
    </row>
    <row r="13" spans="1:14">
      <c r="A13" s="7">
        <v>43647</v>
      </c>
      <c r="B13" s="3">
        <v>146</v>
      </c>
      <c r="C13" s="3">
        <v>76</v>
      </c>
      <c r="D13" s="3">
        <v>163</v>
      </c>
      <c r="E13" s="3">
        <v>674</v>
      </c>
      <c r="F13" s="3">
        <f t="shared" si="0"/>
        <v>1059</v>
      </c>
      <c r="G13" s="19"/>
    </row>
    <row r="14" spans="1:14">
      <c r="A14" s="7">
        <v>43678</v>
      </c>
      <c r="B14" s="3">
        <v>93</v>
      </c>
      <c r="C14" s="3">
        <v>37</v>
      </c>
      <c r="D14" s="3">
        <v>189</v>
      </c>
      <c r="E14" s="3">
        <v>622</v>
      </c>
      <c r="F14" s="3">
        <f t="shared" si="0"/>
        <v>941</v>
      </c>
      <c r="G14" s="19"/>
    </row>
    <row r="15" spans="1:14">
      <c r="A15" s="7">
        <v>43709</v>
      </c>
      <c r="B15" s="3">
        <v>164</v>
      </c>
      <c r="C15" s="3">
        <v>92</v>
      </c>
      <c r="D15" s="3">
        <v>156</v>
      </c>
      <c r="E15" s="3">
        <v>523</v>
      </c>
      <c r="F15" s="3">
        <f t="shared" si="0"/>
        <v>935</v>
      </c>
      <c r="G15" s="19"/>
      <c r="N15" t="s">
        <v>15</v>
      </c>
    </row>
    <row r="16" spans="1:14">
      <c r="A16" s="7">
        <v>43739</v>
      </c>
      <c r="B16" s="3">
        <v>123</v>
      </c>
      <c r="C16" s="3">
        <v>69</v>
      </c>
      <c r="D16" s="3">
        <v>129</v>
      </c>
      <c r="E16" s="3">
        <v>477</v>
      </c>
      <c r="F16" s="3">
        <f t="shared" si="0"/>
        <v>798</v>
      </c>
      <c r="G16" s="19"/>
    </row>
    <row r="17" spans="1:9">
      <c r="A17" s="7">
        <v>43770</v>
      </c>
      <c r="B17" s="3">
        <v>164</v>
      </c>
      <c r="C17" s="3">
        <v>116</v>
      </c>
      <c r="D17" s="3">
        <v>190</v>
      </c>
      <c r="E17" s="3">
        <v>643</v>
      </c>
      <c r="F17" s="3">
        <f t="shared" si="0"/>
        <v>1113</v>
      </c>
      <c r="G17" s="19"/>
    </row>
    <row r="18" spans="1:9">
      <c r="A18" s="7">
        <v>43800</v>
      </c>
      <c r="B18" s="3">
        <v>180</v>
      </c>
      <c r="C18" s="3">
        <v>97</v>
      </c>
      <c r="D18" s="3">
        <v>130</v>
      </c>
      <c r="E18" s="3">
        <v>622</v>
      </c>
      <c r="F18" s="3">
        <f t="shared" si="0"/>
        <v>1029</v>
      </c>
      <c r="G18" s="19"/>
    </row>
    <row r="19" spans="1:9">
      <c r="A19" s="1"/>
      <c r="B19" s="4">
        <f>SUM(B7:B18)</f>
        <v>1861</v>
      </c>
      <c r="C19" s="4">
        <f>SUM(C7:C18)</f>
        <v>1127</v>
      </c>
      <c r="D19" s="4">
        <f t="shared" ref="D19" si="1">SUM(D7:D18)</f>
        <v>2009</v>
      </c>
      <c r="E19" s="4">
        <f>SUM(E7:E18)</f>
        <v>6861</v>
      </c>
      <c r="F19" s="4">
        <f>SUM(F7:F18)</f>
        <v>11858</v>
      </c>
      <c r="G19" s="20"/>
    </row>
    <row r="20" spans="1:9">
      <c r="A20" s="27" t="s">
        <v>16</v>
      </c>
      <c r="B20" s="28"/>
      <c r="C20" s="28"/>
      <c r="D20" s="28"/>
      <c r="E20" s="28"/>
      <c r="F20" s="29"/>
      <c r="G20" s="11">
        <f>SUM(B7:E18)</f>
        <v>11858</v>
      </c>
    </row>
    <row r="21" spans="1:9">
      <c r="G21"/>
    </row>
    <row r="26" spans="1:9">
      <c r="E26" s="16" t="s">
        <v>10</v>
      </c>
      <c r="F26" s="16"/>
      <c r="G26" s="16"/>
    </row>
    <row r="27" spans="1:9">
      <c r="F27" s="16"/>
      <c r="G27" s="16"/>
    </row>
    <row r="28" spans="1:9">
      <c r="G28" s="16"/>
    </row>
    <row r="29" spans="1:9">
      <c r="H29" s="16"/>
    </row>
    <row r="30" spans="1:9">
      <c r="H30" s="16"/>
      <c r="I30" s="16"/>
    </row>
    <row r="41" spans="4:7">
      <c r="F41" s="16" t="s">
        <v>9</v>
      </c>
      <c r="G41" s="16"/>
    </row>
    <row r="42" spans="4:7">
      <c r="F42" s="14" t="s">
        <v>11</v>
      </c>
    </row>
    <row r="47" spans="4:7">
      <c r="G47" s="12"/>
    </row>
    <row r="48" spans="4:7">
      <c r="D48" s="5"/>
      <c r="E48" s="5"/>
      <c r="F48" s="5"/>
    </row>
    <row r="49" spans="7:7">
      <c r="G49" s="12"/>
    </row>
  </sheetData>
  <mergeCells count="4">
    <mergeCell ref="A2:G2"/>
    <mergeCell ref="A3:G3"/>
    <mergeCell ref="A4:G4"/>
    <mergeCell ref="A20:F20"/>
  </mergeCells>
  <pageMargins left="0.83" right="0.47" top="0.41" bottom="0.23" header="0.3" footer="0.3"/>
  <pageSetup scale="10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8"/>
  <sheetViews>
    <sheetView workbookViewId="0">
      <selection activeCell="A17" sqref="A17"/>
    </sheetView>
  </sheetViews>
  <sheetFormatPr defaultRowHeight="15"/>
  <cols>
    <col min="1" max="1" width="13.7109375" customWidth="1"/>
    <col min="2" max="2" width="11.7109375" customWidth="1"/>
    <col min="3" max="3" width="9.5703125" customWidth="1"/>
    <col min="4" max="4" width="19" customWidth="1"/>
    <col min="5" max="5" width="11.7109375" customWidth="1"/>
    <col min="6" max="6" width="22.5703125" customWidth="1"/>
    <col min="7" max="7" width="12" style="13" customWidth="1"/>
  </cols>
  <sheetData>
    <row r="1" spans="1:9" ht="20.25">
      <c r="A1" s="24" t="s">
        <v>0</v>
      </c>
      <c r="B1" s="24"/>
      <c r="C1" s="24"/>
      <c r="D1" s="24"/>
      <c r="E1" s="24"/>
      <c r="F1" s="24"/>
      <c r="G1" s="24"/>
    </row>
    <row r="2" spans="1:9" ht="18.75">
      <c r="A2" s="23" t="s">
        <v>1</v>
      </c>
      <c r="B2" s="23"/>
      <c r="C2" s="23"/>
      <c r="D2" s="23"/>
      <c r="E2" s="23"/>
      <c r="F2" s="23"/>
      <c r="G2" s="23"/>
    </row>
    <row r="3" spans="1:9" ht="18.75">
      <c r="A3" s="25" t="s">
        <v>18</v>
      </c>
      <c r="B3" s="25"/>
      <c r="C3" s="25"/>
      <c r="D3" s="25"/>
      <c r="E3" s="25"/>
      <c r="F3" s="25"/>
      <c r="G3" s="25"/>
      <c r="I3" s="6"/>
    </row>
    <row r="5" spans="1:9" ht="25.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10" t="s">
        <v>8</v>
      </c>
    </row>
    <row r="6" spans="1:9">
      <c r="A6" s="7">
        <v>43831</v>
      </c>
      <c r="B6" s="3">
        <v>172</v>
      </c>
      <c r="C6" s="3">
        <v>102</v>
      </c>
      <c r="D6" s="3">
        <v>128</v>
      </c>
      <c r="E6" s="3">
        <v>653</v>
      </c>
      <c r="F6" s="3">
        <f>SUM(B6:E6)</f>
        <v>1055</v>
      </c>
      <c r="G6" s="30"/>
    </row>
    <row r="7" spans="1:9">
      <c r="A7" s="7">
        <v>43862</v>
      </c>
      <c r="B7" s="3">
        <v>140</v>
      </c>
      <c r="C7" s="3">
        <v>86</v>
      </c>
      <c r="D7" s="3">
        <v>148</v>
      </c>
      <c r="E7" s="3">
        <v>601</v>
      </c>
      <c r="F7" s="3">
        <f t="shared" ref="F7:F17" si="0">SUM(B7:E7)</f>
        <v>975</v>
      </c>
      <c r="G7" s="31"/>
    </row>
    <row r="8" spans="1:9">
      <c r="A8" s="7">
        <v>43891</v>
      </c>
      <c r="B8" s="3">
        <v>212</v>
      </c>
      <c r="C8" s="3">
        <v>149</v>
      </c>
      <c r="D8" s="3">
        <v>475</v>
      </c>
      <c r="E8" s="3">
        <v>496</v>
      </c>
      <c r="F8" s="3">
        <f t="shared" si="0"/>
        <v>1332</v>
      </c>
      <c r="G8" s="31"/>
    </row>
    <row r="9" spans="1:9">
      <c r="A9" s="7">
        <v>43922</v>
      </c>
      <c r="B9" s="3">
        <v>0</v>
      </c>
      <c r="C9" s="3">
        <v>0</v>
      </c>
      <c r="D9" s="3">
        <v>0</v>
      </c>
      <c r="E9" s="3">
        <v>0</v>
      </c>
      <c r="F9" s="3">
        <f t="shared" si="0"/>
        <v>0</v>
      </c>
      <c r="G9" s="31"/>
    </row>
    <row r="10" spans="1:9">
      <c r="A10" s="7">
        <v>43952</v>
      </c>
      <c r="B10" s="3">
        <v>397</v>
      </c>
      <c r="C10" s="3">
        <v>249</v>
      </c>
      <c r="D10" s="3">
        <v>373</v>
      </c>
      <c r="E10" s="3">
        <v>679</v>
      </c>
      <c r="F10" s="3">
        <f t="shared" si="0"/>
        <v>1698</v>
      </c>
      <c r="G10" s="31"/>
    </row>
    <row r="11" spans="1:9">
      <c r="A11" s="7">
        <v>43983</v>
      </c>
      <c r="B11" s="3">
        <v>458</v>
      </c>
      <c r="C11" s="3">
        <v>195</v>
      </c>
      <c r="D11" s="3">
        <v>289</v>
      </c>
      <c r="E11" s="3">
        <v>726</v>
      </c>
      <c r="F11" s="3">
        <f t="shared" si="0"/>
        <v>1668</v>
      </c>
      <c r="G11" s="31"/>
    </row>
    <row r="12" spans="1:9">
      <c r="A12" s="7">
        <v>44013</v>
      </c>
      <c r="B12" s="3">
        <v>498</v>
      </c>
      <c r="C12" s="3">
        <v>297</v>
      </c>
      <c r="D12" s="3">
        <v>438</v>
      </c>
      <c r="E12" s="3">
        <v>615</v>
      </c>
      <c r="F12" s="3">
        <f t="shared" si="0"/>
        <v>1848</v>
      </c>
      <c r="G12" s="31"/>
    </row>
    <row r="13" spans="1:9">
      <c r="A13" s="7">
        <v>44044</v>
      </c>
      <c r="B13" s="3">
        <v>416</v>
      </c>
      <c r="C13" s="3">
        <v>308</v>
      </c>
      <c r="D13" s="3">
        <v>326</v>
      </c>
      <c r="E13" s="3">
        <v>671</v>
      </c>
      <c r="F13" s="3">
        <f>SUM(B13:E13)</f>
        <v>1721</v>
      </c>
      <c r="G13" s="31"/>
    </row>
    <row r="14" spans="1:9">
      <c r="A14" s="7">
        <v>44075</v>
      </c>
      <c r="B14" s="21">
        <v>452</v>
      </c>
      <c r="C14" s="21">
        <v>268</v>
      </c>
      <c r="D14" s="3">
        <v>512</v>
      </c>
      <c r="E14" s="3">
        <v>501</v>
      </c>
      <c r="F14" s="3">
        <f t="shared" si="0"/>
        <v>1733</v>
      </c>
      <c r="G14" s="31"/>
    </row>
    <row r="15" spans="1:9">
      <c r="A15" s="7">
        <v>44105</v>
      </c>
      <c r="B15" s="3">
        <v>377</v>
      </c>
      <c r="C15" s="3">
        <v>289</v>
      </c>
      <c r="D15" s="3">
        <v>477</v>
      </c>
      <c r="E15" s="3">
        <v>553</v>
      </c>
      <c r="F15" s="3">
        <f t="shared" si="0"/>
        <v>1696</v>
      </c>
      <c r="G15" s="31"/>
    </row>
    <row r="16" spans="1:9">
      <c r="A16" s="7">
        <v>44136</v>
      </c>
      <c r="B16" s="3">
        <v>256</v>
      </c>
      <c r="C16" s="3">
        <v>167</v>
      </c>
      <c r="D16" s="3">
        <v>398</v>
      </c>
      <c r="E16" s="3">
        <v>461</v>
      </c>
      <c r="F16" s="3">
        <f t="shared" si="0"/>
        <v>1282</v>
      </c>
      <c r="G16" s="31"/>
    </row>
    <row r="17" spans="1:13">
      <c r="A17" s="7">
        <v>44166</v>
      </c>
      <c r="B17" s="3">
        <v>288</v>
      </c>
      <c r="C17" s="3">
        <v>139</v>
      </c>
      <c r="D17" s="3">
        <v>469</v>
      </c>
      <c r="E17" s="3">
        <v>538</v>
      </c>
      <c r="F17" s="3">
        <f t="shared" si="0"/>
        <v>1434</v>
      </c>
      <c r="G17" s="31"/>
    </row>
    <row r="18" spans="1:13">
      <c r="A18" s="1"/>
      <c r="B18" s="4">
        <f>SUM(B6:B17)</f>
        <v>3666</v>
      </c>
      <c r="C18" s="4">
        <f t="shared" ref="C18:E18" si="1">SUM(C6:C17)</f>
        <v>2249</v>
      </c>
      <c r="D18" s="4">
        <f t="shared" si="1"/>
        <v>4033</v>
      </c>
      <c r="E18" s="4">
        <f t="shared" si="1"/>
        <v>6494</v>
      </c>
      <c r="F18" s="4">
        <f>SUM(F6:F17)</f>
        <v>16442</v>
      </c>
      <c r="G18" s="32"/>
    </row>
    <row r="19" spans="1:13">
      <c r="A19" s="27">
        <v>2020</v>
      </c>
      <c r="B19" s="28"/>
      <c r="C19" s="28"/>
      <c r="D19" s="28"/>
      <c r="E19" s="28"/>
      <c r="F19" s="29"/>
      <c r="G19" s="11">
        <f>SUM(F18)</f>
        <v>16442</v>
      </c>
    </row>
    <row r="20" spans="1:13">
      <c r="G20"/>
    </row>
    <row r="25" spans="1:13">
      <c r="E25" s="17" t="s">
        <v>10</v>
      </c>
      <c r="F25" s="17"/>
      <c r="G25" s="17"/>
    </row>
    <row r="26" spans="1:13">
      <c r="F26" s="17"/>
      <c r="G26" s="17"/>
    </row>
    <row r="27" spans="1:13">
      <c r="G27" s="17"/>
    </row>
    <row r="30" spans="1:13">
      <c r="M30" t="s">
        <v>19</v>
      </c>
    </row>
    <row r="40" spans="4:7">
      <c r="F40" s="26" t="s">
        <v>17</v>
      </c>
      <c r="G40" s="26"/>
    </row>
    <row r="41" spans="4:7">
      <c r="F41" s="33" t="s">
        <v>11</v>
      </c>
      <c r="G41" s="33"/>
    </row>
    <row r="46" spans="4:7">
      <c r="G46" s="12"/>
    </row>
    <row r="47" spans="4:7">
      <c r="D47" s="5"/>
      <c r="E47" s="5"/>
      <c r="F47" s="5"/>
    </row>
    <row r="48" spans="4:7">
      <c r="G48" s="12"/>
    </row>
  </sheetData>
  <mergeCells count="7">
    <mergeCell ref="F41:G41"/>
    <mergeCell ref="A1:G1"/>
    <mergeCell ref="A2:G2"/>
    <mergeCell ref="A3:G3"/>
    <mergeCell ref="A19:F19"/>
    <mergeCell ref="F40:G40"/>
    <mergeCell ref="G6:G18"/>
  </mergeCells>
  <pageMargins left="0.7" right="0.7" top="0.75" bottom="0.75" header="0.3" footer="0.3"/>
  <pageSetup scale="8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G48"/>
  <sheetViews>
    <sheetView workbookViewId="0">
      <selection activeCell="B7" sqref="B7:F8"/>
    </sheetView>
  </sheetViews>
  <sheetFormatPr defaultRowHeight="15"/>
  <cols>
    <col min="1" max="1" width="13.7109375" customWidth="1"/>
    <col min="2" max="2" width="11.7109375" customWidth="1"/>
    <col min="3" max="3" width="9.5703125" customWidth="1"/>
    <col min="4" max="4" width="19" customWidth="1"/>
    <col min="5" max="5" width="11.7109375" customWidth="1"/>
    <col min="6" max="6" width="7.140625" bestFit="1" customWidth="1"/>
    <col min="7" max="7" width="12" style="13" customWidth="1"/>
  </cols>
  <sheetData>
    <row r="2" spans="1:7" ht="20.25">
      <c r="A2" s="24" t="s">
        <v>0</v>
      </c>
      <c r="B2" s="24"/>
      <c r="C2" s="24"/>
      <c r="D2" s="24"/>
      <c r="E2" s="24"/>
      <c r="F2" s="24"/>
      <c r="G2" s="24"/>
    </row>
    <row r="3" spans="1:7" ht="18.75">
      <c r="A3" s="23" t="s">
        <v>1</v>
      </c>
      <c r="B3" s="23"/>
      <c r="C3" s="23"/>
      <c r="D3" s="23"/>
      <c r="E3" s="23"/>
      <c r="F3" s="23"/>
      <c r="G3" s="23"/>
    </row>
    <row r="4" spans="1:7" ht="18.75">
      <c r="A4" s="25" t="s">
        <v>20</v>
      </c>
      <c r="B4" s="25"/>
      <c r="C4" s="25"/>
      <c r="D4" s="25"/>
      <c r="E4" s="25"/>
      <c r="F4" s="25"/>
      <c r="G4" s="25"/>
    </row>
    <row r="5" spans="1:7" ht="25.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10" t="s">
        <v>8</v>
      </c>
    </row>
    <row r="6" spans="1:7">
      <c r="A6" s="7">
        <v>44197</v>
      </c>
      <c r="B6" s="3">
        <v>315</v>
      </c>
      <c r="C6" s="3">
        <v>154</v>
      </c>
      <c r="D6" s="3">
        <v>368</v>
      </c>
      <c r="E6" s="3">
        <v>443</v>
      </c>
      <c r="F6" s="3">
        <f t="shared" ref="F6:F17" si="0">SUM(B6:E6)</f>
        <v>1280</v>
      </c>
      <c r="G6" s="31"/>
    </row>
    <row r="7" spans="1:7">
      <c r="A7" s="7">
        <v>44228</v>
      </c>
      <c r="B7" s="3">
        <v>300</v>
      </c>
      <c r="C7" s="3">
        <v>182</v>
      </c>
      <c r="D7" s="3">
        <v>279</v>
      </c>
      <c r="E7" s="3">
        <v>467</v>
      </c>
      <c r="F7" s="3">
        <f t="shared" si="0"/>
        <v>1228</v>
      </c>
      <c r="G7" s="31"/>
    </row>
    <row r="8" spans="1:7">
      <c r="A8" s="7">
        <v>44256</v>
      </c>
      <c r="B8" s="3">
        <v>396</v>
      </c>
      <c r="C8" s="3">
        <v>162</v>
      </c>
      <c r="D8" s="3">
        <v>349</v>
      </c>
      <c r="E8" s="3">
        <v>451</v>
      </c>
      <c r="F8" s="3">
        <f t="shared" si="0"/>
        <v>1358</v>
      </c>
      <c r="G8" s="31"/>
    </row>
    <row r="9" spans="1:7">
      <c r="A9" s="7">
        <v>44287</v>
      </c>
      <c r="B9" s="3">
        <v>379</v>
      </c>
      <c r="C9" s="3">
        <v>135</v>
      </c>
      <c r="D9" s="3">
        <v>347</v>
      </c>
      <c r="E9" s="3">
        <v>407</v>
      </c>
      <c r="F9" s="3">
        <f t="shared" si="0"/>
        <v>1268</v>
      </c>
      <c r="G9" s="31"/>
    </row>
    <row r="10" spans="1:7">
      <c r="A10" s="7">
        <v>44317</v>
      </c>
      <c r="B10" s="3">
        <v>257</v>
      </c>
      <c r="C10" s="3">
        <v>191</v>
      </c>
      <c r="D10" s="3">
        <v>302</v>
      </c>
      <c r="E10" s="3">
        <v>392</v>
      </c>
      <c r="F10" s="3">
        <f t="shared" si="0"/>
        <v>1142</v>
      </c>
      <c r="G10" s="31"/>
    </row>
    <row r="11" spans="1:7">
      <c r="A11" s="7">
        <v>44348</v>
      </c>
      <c r="B11" s="3">
        <v>513</v>
      </c>
      <c r="C11" s="3">
        <v>168</v>
      </c>
      <c r="D11" s="3">
        <v>353</v>
      </c>
      <c r="E11" s="3">
        <v>433</v>
      </c>
      <c r="F11" s="3">
        <f t="shared" si="0"/>
        <v>1467</v>
      </c>
      <c r="G11" s="31"/>
    </row>
    <row r="12" spans="1:7">
      <c r="A12" s="7">
        <v>44378</v>
      </c>
      <c r="B12" s="3">
        <v>363</v>
      </c>
      <c r="C12" s="3">
        <v>179</v>
      </c>
      <c r="D12" s="3">
        <v>343</v>
      </c>
      <c r="E12" s="3">
        <v>441</v>
      </c>
      <c r="F12" s="3">
        <f t="shared" si="0"/>
        <v>1326</v>
      </c>
      <c r="G12" s="31"/>
    </row>
    <row r="13" spans="1:7">
      <c r="A13" s="7">
        <v>44409</v>
      </c>
      <c r="B13" s="3">
        <v>329</v>
      </c>
      <c r="C13" s="3">
        <v>163</v>
      </c>
      <c r="D13" s="3">
        <v>318</v>
      </c>
      <c r="E13" s="3">
        <v>390</v>
      </c>
      <c r="F13" s="3">
        <f t="shared" si="0"/>
        <v>1200</v>
      </c>
      <c r="G13" s="31"/>
    </row>
    <row r="14" spans="1:7">
      <c r="A14" s="7">
        <v>44440</v>
      </c>
      <c r="B14" s="3">
        <v>314</v>
      </c>
      <c r="C14" s="3">
        <v>157</v>
      </c>
      <c r="D14" s="3">
        <v>329</v>
      </c>
      <c r="E14" s="3">
        <v>420</v>
      </c>
      <c r="F14" s="3">
        <f t="shared" si="0"/>
        <v>1220</v>
      </c>
      <c r="G14" s="31"/>
    </row>
    <row r="15" spans="1:7">
      <c r="A15" s="7">
        <v>44470</v>
      </c>
      <c r="B15" s="3">
        <v>308</v>
      </c>
      <c r="C15" s="3">
        <v>162</v>
      </c>
      <c r="D15" s="3">
        <v>360</v>
      </c>
      <c r="E15" s="3">
        <v>380</v>
      </c>
      <c r="F15" s="3">
        <f t="shared" si="0"/>
        <v>1210</v>
      </c>
      <c r="G15" s="31"/>
    </row>
    <row r="16" spans="1:7">
      <c r="A16" s="7">
        <v>44501</v>
      </c>
      <c r="B16" s="3">
        <v>265</v>
      </c>
      <c r="C16" s="3">
        <v>175</v>
      </c>
      <c r="D16" s="3">
        <v>368</v>
      </c>
      <c r="E16" s="3">
        <v>410</v>
      </c>
      <c r="F16" s="3">
        <f t="shared" si="0"/>
        <v>1218</v>
      </c>
      <c r="G16" s="31"/>
    </row>
    <row r="17" spans="1:7">
      <c r="A17" s="7">
        <v>44531</v>
      </c>
      <c r="B17" s="3">
        <v>334</v>
      </c>
      <c r="C17" s="3">
        <v>155</v>
      </c>
      <c r="D17" s="3">
        <v>348</v>
      </c>
      <c r="E17" s="3">
        <v>391</v>
      </c>
      <c r="F17" s="3">
        <f t="shared" si="0"/>
        <v>1228</v>
      </c>
      <c r="G17" s="31"/>
    </row>
    <row r="18" spans="1:7">
      <c r="A18" s="1"/>
      <c r="B18" s="4">
        <f>SUM(B6:B17)</f>
        <v>4073</v>
      </c>
      <c r="C18" s="4">
        <f t="shared" ref="C18:D18" si="1">SUM(C6:C17)</f>
        <v>1983</v>
      </c>
      <c r="D18" s="4">
        <f t="shared" si="1"/>
        <v>4064</v>
      </c>
      <c r="E18" s="4">
        <f>SUM(E6:E17)</f>
        <v>5025</v>
      </c>
      <c r="F18" s="4">
        <f>SUM(F6:F17)</f>
        <v>15145</v>
      </c>
      <c r="G18" s="32"/>
    </row>
    <row r="19" spans="1:7">
      <c r="A19" s="27">
        <v>2021</v>
      </c>
      <c r="B19" s="28"/>
      <c r="C19" s="28"/>
      <c r="D19" s="28"/>
      <c r="E19" s="28"/>
      <c r="F19" s="29"/>
      <c r="G19" s="11">
        <f>SUM(F18)</f>
        <v>15145</v>
      </c>
    </row>
    <row r="20" spans="1:7">
      <c r="G20"/>
    </row>
    <row r="25" spans="1:7">
      <c r="E25" s="22" t="s">
        <v>10</v>
      </c>
      <c r="F25" s="22"/>
      <c r="G25" s="22"/>
    </row>
    <row r="26" spans="1:7">
      <c r="F26" s="22"/>
      <c r="G26" s="22"/>
    </row>
    <row r="27" spans="1:7">
      <c r="G27" s="22"/>
    </row>
    <row r="40" spans="4:7">
      <c r="D40" s="26" t="s">
        <v>17</v>
      </c>
      <c r="E40" s="26"/>
      <c r="F40" s="26"/>
      <c r="G40" s="26"/>
    </row>
    <row r="41" spans="4:7">
      <c r="D41" s="33" t="s">
        <v>11</v>
      </c>
      <c r="E41" s="33"/>
      <c r="F41" s="33"/>
      <c r="G41" s="33"/>
    </row>
    <row r="46" spans="4:7">
      <c r="G46" s="12"/>
    </row>
    <row r="47" spans="4:7">
      <c r="D47" s="5"/>
      <c r="E47" s="5"/>
      <c r="F47" s="5"/>
    </row>
    <row r="48" spans="4:7">
      <c r="G48" s="12"/>
    </row>
  </sheetData>
  <mergeCells count="7">
    <mergeCell ref="D40:G40"/>
    <mergeCell ref="D41:G41"/>
    <mergeCell ref="A2:G2"/>
    <mergeCell ref="A3:G3"/>
    <mergeCell ref="A4:G4"/>
    <mergeCell ref="G6:G18"/>
    <mergeCell ref="A19:F19"/>
  </mergeCells>
  <pageMargins left="0.49" right="0.31" top="0.35" bottom="0.75" header="0.3" footer="0.3"/>
  <pageSetup scale="11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D10" sqref="D10"/>
    </sheetView>
  </sheetViews>
  <sheetFormatPr defaultRowHeight="15"/>
  <cols>
    <col min="4" max="4" width="17.85546875" customWidth="1"/>
    <col min="8" max="8" width="12.5703125" customWidth="1"/>
  </cols>
  <sheetData>
    <row r="1" spans="1:7" ht="20.25">
      <c r="A1" s="24" t="s">
        <v>0</v>
      </c>
      <c r="B1" s="24"/>
      <c r="C1" s="24"/>
      <c r="D1" s="24"/>
      <c r="E1" s="24"/>
      <c r="F1" s="24"/>
      <c r="G1" s="24"/>
    </row>
    <row r="2" spans="1:7" ht="18.75">
      <c r="A2" s="23" t="s">
        <v>1</v>
      </c>
      <c r="B2" s="23"/>
      <c r="C2" s="23"/>
      <c r="D2" s="23"/>
      <c r="E2" s="23"/>
      <c r="F2" s="23"/>
      <c r="G2" s="23"/>
    </row>
    <row r="3" spans="1:7" ht="18.75">
      <c r="A3" s="25" t="s">
        <v>22</v>
      </c>
      <c r="B3" s="25"/>
      <c r="C3" s="25"/>
      <c r="D3" s="25"/>
      <c r="E3" s="25"/>
      <c r="F3" s="25"/>
      <c r="G3" s="25"/>
    </row>
    <row r="4" spans="1:7" ht="25.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10" t="s">
        <v>8</v>
      </c>
    </row>
    <row r="5" spans="1:7">
      <c r="A5" s="7">
        <v>44652</v>
      </c>
      <c r="B5" s="3">
        <v>287</v>
      </c>
      <c r="C5" s="3">
        <v>95</v>
      </c>
      <c r="D5" s="3">
        <v>362</v>
      </c>
      <c r="E5" s="3">
        <v>240</v>
      </c>
      <c r="F5" s="3">
        <f t="shared" ref="F5:F10" si="0">SUM(B5:E5)</f>
        <v>984</v>
      </c>
      <c r="G5" s="31"/>
    </row>
    <row r="6" spans="1:7">
      <c r="A6" s="7">
        <v>44682</v>
      </c>
      <c r="B6" s="3">
        <v>304</v>
      </c>
      <c r="C6" s="3">
        <v>107</v>
      </c>
      <c r="D6" s="3">
        <v>385</v>
      </c>
      <c r="E6" s="3">
        <v>365</v>
      </c>
      <c r="F6" s="3">
        <f t="shared" si="0"/>
        <v>1161</v>
      </c>
      <c r="G6" s="31"/>
    </row>
    <row r="7" spans="1:7">
      <c r="A7" s="7">
        <v>44713</v>
      </c>
      <c r="B7" s="3">
        <v>245</v>
      </c>
      <c r="C7" s="3">
        <v>85</v>
      </c>
      <c r="D7" s="3">
        <v>381</v>
      </c>
      <c r="E7" s="3">
        <v>238</v>
      </c>
      <c r="F7" s="3">
        <f t="shared" si="0"/>
        <v>949</v>
      </c>
      <c r="G7" s="31"/>
    </row>
    <row r="8" spans="1:7">
      <c r="A8" s="7">
        <v>44743</v>
      </c>
      <c r="B8" s="3">
        <v>371</v>
      </c>
      <c r="C8" s="3">
        <v>118</v>
      </c>
      <c r="D8" s="3">
        <v>315</v>
      </c>
      <c r="E8" s="3">
        <v>290</v>
      </c>
      <c r="F8" s="3">
        <f t="shared" si="0"/>
        <v>1094</v>
      </c>
      <c r="G8" s="31"/>
    </row>
    <row r="9" spans="1:7">
      <c r="A9" s="7">
        <v>44774</v>
      </c>
      <c r="B9" s="3">
        <v>359</v>
      </c>
      <c r="C9" s="3">
        <v>103</v>
      </c>
      <c r="D9" s="3">
        <v>381</v>
      </c>
      <c r="E9" s="3">
        <v>338</v>
      </c>
      <c r="F9" s="3">
        <f t="shared" si="0"/>
        <v>1181</v>
      </c>
      <c r="G9" s="31"/>
    </row>
    <row r="10" spans="1:7">
      <c r="A10" s="7">
        <v>44833</v>
      </c>
      <c r="B10" s="3">
        <v>298</v>
      </c>
      <c r="C10" s="3">
        <v>105</v>
      </c>
      <c r="D10" s="3">
        <v>295</v>
      </c>
      <c r="E10" s="3">
        <v>282</v>
      </c>
      <c r="F10" s="3">
        <f t="shared" si="0"/>
        <v>980</v>
      </c>
      <c r="G10" s="31"/>
    </row>
    <row r="11" spans="1:7">
      <c r="A11" s="7">
        <v>44863</v>
      </c>
      <c r="B11" s="3">
        <v>276</v>
      </c>
      <c r="C11" s="3">
        <v>122</v>
      </c>
      <c r="D11" s="3">
        <v>309</v>
      </c>
      <c r="E11" s="3">
        <v>412</v>
      </c>
      <c r="F11" s="3">
        <f t="shared" ref="F11:F16" si="1">SUM(B11:E11)</f>
        <v>1119</v>
      </c>
      <c r="G11" s="31"/>
    </row>
    <row r="12" spans="1:7">
      <c r="A12" s="7">
        <v>44894</v>
      </c>
      <c r="B12" s="3">
        <v>357</v>
      </c>
      <c r="C12" s="3">
        <v>119</v>
      </c>
      <c r="D12" s="3">
        <v>338</v>
      </c>
      <c r="E12" s="3">
        <v>380</v>
      </c>
      <c r="F12" s="3">
        <f t="shared" si="1"/>
        <v>1194</v>
      </c>
      <c r="G12" s="31"/>
    </row>
    <row r="13" spans="1:7">
      <c r="A13" s="7">
        <v>44924</v>
      </c>
      <c r="B13" s="3">
        <v>381</v>
      </c>
      <c r="C13" s="3">
        <v>125</v>
      </c>
      <c r="D13" s="3">
        <v>305</v>
      </c>
      <c r="E13" s="3">
        <v>430</v>
      </c>
      <c r="F13" s="3">
        <f t="shared" si="1"/>
        <v>1241</v>
      </c>
      <c r="G13" s="31"/>
    </row>
    <row r="14" spans="1:7">
      <c r="A14" s="7">
        <v>44955</v>
      </c>
      <c r="B14" s="3">
        <v>278</v>
      </c>
      <c r="C14" s="3">
        <v>105</v>
      </c>
      <c r="D14" s="3">
        <v>430</v>
      </c>
      <c r="E14" s="3">
        <v>342</v>
      </c>
      <c r="F14" s="3">
        <f t="shared" si="1"/>
        <v>1155</v>
      </c>
      <c r="G14" s="31"/>
    </row>
    <row r="15" spans="1:7">
      <c r="A15" s="7">
        <v>44985</v>
      </c>
      <c r="B15" s="3">
        <v>289</v>
      </c>
      <c r="C15" s="3">
        <v>178</v>
      </c>
      <c r="D15" s="3">
        <v>279</v>
      </c>
      <c r="E15" s="3">
        <v>321</v>
      </c>
      <c r="F15" s="3">
        <f t="shared" si="1"/>
        <v>1067</v>
      </c>
      <c r="G15" s="31"/>
    </row>
    <row r="16" spans="1:7">
      <c r="A16" s="7">
        <v>45014</v>
      </c>
      <c r="B16" s="3">
        <v>258</v>
      </c>
      <c r="C16" s="3">
        <v>110</v>
      </c>
      <c r="D16" s="3">
        <v>290</v>
      </c>
      <c r="E16" s="3">
        <v>350</v>
      </c>
      <c r="F16" s="3">
        <f t="shared" si="1"/>
        <v>1008</v>
      </c>
      <c r="G16" s="31"/>
    </row>
    <row r="17" spans="1:7">
      <c r="A17" s="1"/>
      <c r="B17" s="4">
        <f>SUM(B5:B16)</f>
        <v>3703</v>
      </c>
      <c r="C17" s="4">
        <f>SUM(C5:C16)</f>
        <v>1372</v>
      </c>
      <c r="D17" s="4">
        <f>SUM(D5:D16)</f>
        <v>4070</v>
      </c>
      <c r="E17" s="4">
        <f>SUM(E5:E16)</f>
        <v>3988</v>
      </c>
      <c r="F17" s="4">
        <f>SUM(B17:E17)</f>
        <v>13133</v>
      </c>
      <c r="G17" s="32"/>
    </row>
    <row r="18" spans="1:7">
      <c r="A18" s="27">
        <v>2022</v>
      </c>
      <c r="B18" s="28"/>
      <c r="C18" s="28"/>
      <c r="D18" s="28"/>
      <c r="E18" s="28"/>
      <c r="F18" s="29"/>
      <c r="G18" s="11">
        <f>SUM(F17)</f>
        <v>13133</v>
      </c>
    </row>
    <row r="40" spans="4:8">
      <c r="E40" s="26" t="s">
        <v>17</v>
      </c>
      <c r="F40" s="26"/>
      <c r="G40" s="26"/>
      <c r="H40" s="26"/>
    </row>
    <row r="41" spans="4:8">
      <c r="D41" s="33" t="s">
        <v>23</v>
      </c>
      <c r="E41" s="33"/>
      <c r="F41" s="33"/>
      <c r="G41" s="33"/>
      <c r="H41" s="33"/>
    </row>
  </sheetData>
  <mergeCells count="7">
    <mergeCell ref="D41:H41"/>
    <mergeCell ref="E40:H40"/>
    <mergeCell ref="A1:G1"/>
    <mergeCell ref="A2:G2"/>
    <mergeCell ref="A3:G3"/>
    <mergeCell ref="G5:G17"/>
    <mergeCell ref="A18:F18"/>
  </mergeCells>
  <pageMargins left="0.98" right="0.7" top="0.46" bottom="0.69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B8" sqref="B8"/>
    </sheetView>
  </sheetViews>
  <sheetFormatPr defaultRowHeight="15"/>
  <cols>
    <col min="4" max="4" width="17.85546875" customWidth="1"/>
    <col min="8" max="8" width="12.5703125" customWidth="1"/>
  </cols>
  <sheetData>
    <row r="1" spans="1:7" ht="20.25">
      <c r="A1" s="24" t="s">
        <v>0</v>
      </c>
      <c r="B1" s="24"/>
      <c r="C1" s="24"/>
      <c r="D1" s="24"/>
      <c r="E1" s="24"/>
      <c r="F1" s="24"/>
      <c r="G1" s="24"/>
    </row>
    <row r="2" spans="1:7" ht="18.75">
      <c r="A2" s="23" t="s">
        <v>1</v>
      </c>
      <c r="B2" s="23"/>
      <c r="C2" s="23"/>
      <c r="D2" s="23"/>
      <c r="E2" s="23"/>
      <c r="F2" s="23"/>
      <c r="G2" s="23"/>
    </row>
    <row r="3" spans="1:7" ht="18.75">
      <c r="A3" s="25" t="s">
        <v>21</v>
      </c>
      <c r="B3" s="25"/>
      <c r="C3" s="25"/>
      <c r="D3" s="25"/>
      <c r="E3" s="25"/>
      <c r="F3" s="25"/>
      <c r="G3" s="25"/>
    </row>
    <row r="4" spans="1:7" ht="25.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10" t="s">
        <v>8</v>
      </c>
    </row>
    <row r="5" spans="1:7">
      <c r="A5" s="7">
        <v>44863</v>
      </c>
      <c r="B5" s="3">
        <v>276</v>
      </c>
      <c r="C5" s="3">
        <v>122</v>
      </c>
      <c r="D5" s="3">
        <v>309</v>
      </c>
      <c r="E5" s="3">
        <v>412</v>
      </c>
      <c r="F5" s="3">
        <f t="shared" ref="F5:F11" si="0">SUM(B5:E5)</f>
        <v>1119</v>
      </c>
      <c r="G5" s="31"/>
    </row>
    <row r="6" spans="1:7">
      <c r="A6" s="7">
        <v>44894</v>
      </c>
      <c r="B6" s="3">
        <v>357</v>
      </c>
      <c r="C6" s="3">
        <v>119</v>
      </c>
      <c r="D6" s="3">
        <v>338</v>
      </c>
      <c r="E6" s="3">
        <v>380</v>
      </c>
      <c r="F6" s="3">
        <f t="shared" si="0"/>
        <v>1194</v>
      </c>
      <c r="G6" s="31"/>
    </row>
    <row r="7" spans="1:7">
      <c r="A7" s="7">
        <v>44924</v>
      </c>
      <c r="B7" s="3">
        <v>381</v>
      </c>
      <c r="C7" s="3">
        <v>125</v>
      </c>
      <c r="D7" s="3">
        <v>305</v>
      </c>
      <c r="E7" s="3">
        <v>430</v>
      </c>
      <c r="F7" s="3">
        <f t="shared" si="0"/>
        <v>1241</v>
      </c>
      <c r="G7" s="31"/>
    </row>
    <row r="8" spans="1:7">
      <c r="A8" s="7">
        <v>44955</v>
      </c>
      <c r="B8" s="3">
        <v>278</v>
      </c>
      <c r="C8" s="3">
        <v>105</v>
      </c>
      <c r="D8" s="3">
        <v>430</v>
      </c>
      <c r="E8" s="3">
        <v>342</v>
      </c>
      <c r="F8" s="3">
        <f t="shared" si="0"/>
        <v>1155</v>
      </c>
      <c r="G8" s="31"/>
    </row>
    <row r="9" spans="1:7">
      <c r="A9" s="7">
        <v>44985</v>
      </c>
      <c r="B9" s="3">
        <v>289</v>
      </c>
      <c r="C9" s="3">
        <v>178</v>
      </c>
      <c r="D9" s="3">
        <v>279</v>
      </c>
      <c r="E9" s="3">
        <v>321</v>
      </c>
      <c r="F9" s="3">
        <f t="shared" si="0"/>
        <v>1067</v>
      </c>
      <c r="G9" s="31"/>
    </row>
    <row r="10" spans="1:7">
      <c r="A10" s="7">
        <v>45014</v>
      </c>
      <c r="B10" s="3">
        <v>258</v>
      </c>
      <c r="C10" s="3">
        <v>110</v>
      </c>
      <c r="D10" s="3">
        <v>290</v>
      </c>
      <c r="E10" s="3">
        <v>350</v>
      </c>
      <c r="F10" s="3">
        <f t="shared" si="0"/>
        <v>1008</v>
      </c>
      <c r="G10" s="31"/>
    </row>
    <row r="11" spans="1:7">
      <c r="A11" s="7">
        <v>45043</v>
      </c>
      <c r="B11" s="3">
        <v>81</v>
      </c>
      <c r="C11" s="3">
        <v>17</v>
      </c>
      <c r="D11" s="3">
        <v>55</v>
      </c>
      <c r="E11" s="3">
        <v>76</v>
      </c>
      <c r="F11" s="3">
        <f t="shared" si="0"/>
        <v>229</v>
      </c>
      <c r="G11" s="31"/>
    </row>
    <row r="12" spans="1:7">
      <c r="A12" s="1"/>
      <c r="B12" s="4">
        <f>SUM(B5:B11)</f>
        <v>1920</v>
      </c>
      <c r="C12" s="4">
        <f>SUM(C5:C11)</f>
        <v>776</v>
      </c>
      <c r="D12" s="4">
        <f>SUM(D5:D11)</f>
        <v>2006</v>
      </c>
      <c r="E12" s="4">
        <f>SUM(E5:E11)</f>
        <v>2311</v>
      </c>
      <c r="F12" s="4">
        <f>SUM(B12:E12)</f>
        <v>7013</v>
      </c>
      <c r="G12" s="32"/>
    </row>
    <row r="13" spans="1:7">
      <c r="A13" s="27">
        <v>2023</v>
      </c>
      <c r="B13" s="28"/>
      <c r="C13" s="28"/>
      <c r="D13" s="28"/>
      <c r="E13" s="28"/>
      <c r="F13" s="29"/>
      <c r="G13" s="11">
        <f>SUM(F12)</f>
        <v>7013</v>
      </c>
    </row>
    <row r="34" spans="5:8">
      <c r="E34" s="26" t="s">
        <v>17</v>
      </c>
      <c r="F34" s="26"/>
      <c r="G34" s="26"/>
      <c r="H34" s="26"/>
    </row>
    <row r="35" spans="5:8">
      <c r="E35" s="33" t="s">
        <v>11</v>
      </c>
      <c r="F35" s="33"/>
      <c r="G35" s="33"/>
      <c r="H35" s="33"/>
    </row>
  </sheetData>
  <mergeCells count="7">
    <mergeCell ref="E34:H34"/>
    <mergeCell ref="E35:H35"/>
    <mergeCell ref="A1:G1"/>
    <mergeCell ref="A2:G2"/>
    <mergeCell ref="A3:G3"/>
    <mergeCell ref="G5:G12"/>
    <mergeCell ref="A13:F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C12" sqref="C12"/>
    </sheetView>
  </sheetViews>
  <sheetFormatPr defaultRowHeight="15"/>
  <cols>
    <col min="4" max="4" width="17.85546875" customWidth="1"/>
    <col min="8" max="8" width="12.5703125" customWidth="1"/>
  </cols>
  <sheetData>
    <row r="1" spans="1:7" ht="20.25">
      <c r="A1" s="24" t="s">
        <v>0</v>
      </c>
      <c r="B1" s="24"/>
      <c r="C1" s="24"/>
      <c r="D1" s="24"/>
      <c r="E1" s="24"/>
      <c r="F1" s="24"/>
      <c r="G1" s="24"/>
    </row>
    <row r="2" spans="1:7" ht="18.75">
      <c r="A2" s="23" t="s">
        <v>1</v>
      </c>
      <c r="B2" s="23"/>
      <c r="C2" s="23"/>
      <c r="D2" s="23"/>
      <c r="E2" s="23"/>
      <c r="F2" s="23"/>
      <c r="G2" s="23"/>
    </row>
    <row r="3" spans="1:7" ht="18.75">
      <c r="A3" s="25" t="s">
        <v>22</v>
      </c>
      <c r="B3" s="25"/>
      <c r="C3" s="25"/>
      <c r="D3" s="25"/>
      <c r="E3" s="25"/>
      <c r="F3" s="25"/>
      <c r="G3" s="25"/>
    </row>
    <row r="4" spans="1:7" ht="25.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10" t="s">
        <v>8</v>
      </c>
    </row>
    <row r="5" spans="1:7">
      <c r="A5" s="7">
        <v>44652</v>
      </c>
      <c r="B5" s="3">
        <v>287</v>
      </c>
      <c r="C5" s="3">
        <v>95</v>
      </c>
      <c r="D5" s="3">
        <v>362</v>
      </c>
      <c r="E5" s="3">
        <v>240</v>
      </c>
      <c r="F5" s="3">
        <f t="shared" ref="F5:F16" si="0">SUM(B5:E5)</f>
        <v>984</v>
      </c>
      <c r="G5" s="31"/>
    </row>
    <row r="6" spans="1:7">
      <c r="A6" s="7">
        <v>44682</v>
      </c>
      <c r="B6" s="3">
        <v>304</v>
      </c>
      <c r="C6" s="3">
        <v>107</v>
      </c>
      <c r="D6" s="3">
        <v>385</v>
      </c>
      <c r="E6" s="3">
        <v>365</v>
      </c>
      <c r="F6" s="3">
        <f t="shared" si="0"/>
        <v>1161</v>
      </c>
      <c r="G6" s="31"/>
    </row>
    <row r="7" spans="1:7">
      <c r="A7" s="7">
        <v>44713</v>
      </c>
      <c r="B7" s="3">
        <v>245</v>
      </c>
      <c r="C7" s="3">
        <v>85</v>
      </c>
      <c r="D7" s="3">
        <v>381</v>
      </c>
      <c r="E7" s="3">
        <v>238</v>
      </c>
      <c r="F7" s="3">
        <f t="shared" si="0"/>
        <v>949</v>
      </c>
      <c r="G7" s="31"/>
    </row>
    <row r="8" spans="1:7">
      <c r="A8" s="7">
        <v>44743</v>
      </c>
      <c r="B8" s="3">
        <v>371</v>
      </c>
      <c r="C8" s="3">
        <v>118</v>
      </c>
      <c r="D8" s="3">
        <v>315</v>
      </c>
      <c r="E8" s="3">
        <v>290</v>
      </c>
      <c r="F8" s="3">
        <f t="shared" si="0"/>
        <v>1094</v>
      </c>
      <c r="G8" s="31"/>
    </row>
    <row r="9" spans="1:7">
      <c r="A9" s="7">
        <v>44774</v>
      </c>
      <c r="B9" s="3">
        <v>359</v>
      </c>
      <c r="C9" s="3">
        <v>103</v>
      </c>
      <c r="D9" s="3">
        <v>381</v>
      </c>
      <c r="E9" s="3">
        <v>338</v>
      </c>
      <c r="F9" s="3">
        <f t="shared" si="0"/>
        <v>1181</v>
      </c>
      <c r="G9" s="31"/>
    </row>
    <row r="10" spans="1:7">
      <c r="A10" s="7">
        <v>44833</v>
      </c>
      <c r="B10" s="3">
        <v>298</v>
      </c>
      <c r="C10" s="3">
        <v>105</v>
      </c>
      <c r="D10" s="3">
        <v>295</v>
      </c>
      <c r="E10" s="3">
        <v>282</v>
      </c>
      <c r="F10" s="3">
        <f t="shared" si="0"/>
        <v>980</v>
      </c>
      <c r="G10" s="31"/>
    </row>
    <row r="11" spans="1:7">
      <c r="A11" s="7">
        <v>44863</v>
      </c>
      <c r="B11" s="3">
        <v>276</v>
      </c>
      <c r="C11" s="3">
        <v>122</v>
      </c>
      <c r="D11" s="3">
        <v>309</v>
      </c>
      <c r="E11" s="3">
        <v>412</v>
      </c>
      <c r="F11" s="3">
        <f t="shared" si="0"/>
        <v>1119</v>
      </c>
      <c r="G11" s="31"/>
    </row>
    <row r="12" spans="1:7">
      <c r="A12" s="7">
        <v>44894</v>
      </c>
      <c r="B12" s="3">
        <v>357</v>
      </c>
      <c r="C12" s="3">
        <v>119</v>
      </c>
      <c r="D12" s="3">
        <v>338</v>
      </c>
      <c r="E12" s="3">
        <v>380</v>
      </c>
      <c r="F12" s="3">
        <f t="shared" si="0"/>
        <v>1194</v>
      </c>
      <c r="G12" s="31"/>
    </row>
    <row r="13" spans="1:7">
      <c r="A13" s="7">
        <v>44924</v>
      </c>
      <c r="B13" s="3">
        <v>381</v>
      </c>
      <c r="C13" s="3">
        <v>125</v>
      </c>
      <c r="D13" s="3">
        <v>305</v>
      </c>
      <c r="E13" s="3">
        <v>430</v>
      </c>
      <c r="F13" s="3">
        <f t="shared" si="0"/>
        <v>1241</v>
      </c>
      <c r="G13" s="31"/>
    </row>
    <row r="14" spans="1:7">
      <c r="A14" s="7">
        <v>44955</v>
      </c>
      <c r="B14" s="3">
        <v>278</v>
      </c>
      <c r="C14" s="3">
        <v>105</v>
      </c>
      <c r="D14" s="3">
        <v>430</v>
      </c>
      <c r="E14" s="3">
        <v>342</v>
      </c>
      <c r="F14" s="3">
        <f t="shared" si="0"/>
        <v>1155</v>
      </c>
      <c r="G14" s="31"/>
    </row>
    <row r="15" spans="1:7">
      <c r="A15" s="7">
        <v>44985</v>
      </c>
      <c r="B15" s="3">
        <v>289</v>
      </c>
      <c r="C15" s="3">
        <v>178</v>
      </c>
      <c r="D15" s="3">
        <v>279</v>
      </c>
      <c r="E15" s="3">
        <v>321</v>
      </c>
      <c r="F15" s="3">
        <f t="shared" si="0"/>
        <v>1067</v>
      </c>
      <c r="G15" s="31"/>
    </row>
    <row r="16" spans="1:7">
      <c r="A16" s="7">
        <v>45014</v>
      </c>
      <c r="B16" s="3">
        <v>258</v>
      </c>
      <c r="C16" s="3">
        <v>110</v>
      </c>
      <c r="D16" s="3">
        <v>290</v>
      </c>
      <c r="E16" s="3">
        <v>350</v>
      </c>
      <c r="F16" s="3">
        <f t="shared" si="0"/>
        <v>1008</v>
      </c>
      <c r="G16" s="31"/>
    </row>
    <row r="17" spans="1:7">
      <c r="A17" s="1"/>
      <c r="B17" s="4">
        <f>SUM(B5:B16)</f>
        <v>3703</v>
      </c>
      <c r="C17" s="4">
        <f>SUM(C5:C16)</f>
        <v>1372</v>
      </c>
      <c r="D17" s="4">
        <f>SUM(D5:D16)</f>
        <v>4070</v>
      </c>
      <c r="E17" s="4">
        <f>SUM(E5:E16)</f>
        <v>3988</v>
      </c>
      <c r="F17" s="4">
        <f>SUM(B17:E17)</f>
        <v>13133</v>
      </c>
      <c r="G17" s="32"/>
    </row>
    <row r="18" spans="1:7">
      <c r="A18" s="27">
        <v>2022</v>
      </c>
      <c r="B18" s="28"/>
      <c r="C18" s="28"/>
      <c r="D18" s="28"/>
      <c r="E18" s="28"/>
      <c r="F18" s="29"/>
      <c r="G18" s="11">
        <f>SUM(F17)</f>
        <v>13133</v>
      </c>
    </row>
    <row r="40" spans="4:8">
      <c r="E40" s="26" t="s">
        <v>17</v>
      </c>
      <c r="F40" s="26"/>
      <c r="G40" s="26"/>
      <c r="H40" s="26"/>
    </row>
    <row r="41" spans="4:8">
      <c r="D41" s="33" t="s">
        <v>23</v>
      </c>
      <c r="E41" s="33"/>
      <c r="F41" s="33"/>
      <c r="G41" s="33"/>
      <c r="H41" s="33"/>
    </row>
  </sheetData>
  <mergeCells count="7">
    <mergeCell ref="D41:H41"/>
    <mergeCell ref="A1:G1"/>
    <mergeCell ref="A2:G2"/>
    <mergeCell ref="A3:G3"/>
    <mergeCell ref="G5:G17"/>
    <mergeCell ref="A18:F18"/>
    <mergeCell ref="E40:H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2018</vt:lpstr>
      <vt:lpstr>2019</vt:lpstr>
      <vt:lpstr>2020</vt:lpstr>
      <vt:lpstr>2021</vt:lpstr>
      <vt:lpstr>2022</vt:lpstr>
      <vt:lpstr>2023</vt:lpstr>
      <vt:lpstr>Sheet1</vt:lpstr>
      <vt:lpstr>'2019'!Print_Area</vt:lpstr>
      <vt:lpstr>'2022'!Print_Area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2023-06-12T10:03:32Z</dcterms:modified>
</cp:coreProperties>
</file>