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2018" sheetId="1" r:id="rId1"/>
    <sheet name="2019" sheetId="2" r:id="rId2"/>
    <sheet name="2020" sheetId="3" r:id="rId3"/>
    <sheet name="2021" sheetId="6" r:id="rId4"/>
    <sheet name="2022" sheetId="13" r:id="rId5"/>
  </sheets>
  <calcPr calcId="124519"/>
</workbook>
</file>

<file path=xl/calcChain.xml><?xml version="1.0" encoding="utf-8"?>
<calcChain xmlns="http://schemas.openxmlformats.org/spreadsheetml/2006/main">
  <c r="Q18" i="3"/>
  <c r="Q17"/>
  <c r="Q16"/>
  <c r="R7" i="6"/>
  <c r="Q21"/>
  <c r="N15" i="1"/>
  <c r="M15"/>
  <c r="L15"/>
  <c r="K15"/>
  <c r="J15"/>
  <c r="I15"/>
  <c r="H15"/>
  <c r="G15"/>
  <c r="F15"/>
  <c r="N4"/>
</calcChain>
</file>

<file path=xl/sharedStrings.xml><?xml version="1.0" encoding="utf-8"?>
<sst xmlns="http://schemas.openxmlformats.org/spreadsheetml/2006/main" count="185" uniqueCount="45">
  <si>
    <t>Sr. No.</t>
  </si>
  <si>
    <t>Particular</t>
  </si>
  <si>
    <t>Total OPD</t>
  </si>
  <si>
    <t>New OPD</t>
  </si>
  <si>
    <t>Old OPD</t>
  </si>
  <si>
    <t>Complete Denture</t>
  </si>
  <si>
    <t>Removable Partial Denture</t>
  </si>
  <si>
    <t>Single Denture</t>
  </si>
  <si>
    <t>Immediate Denture</t>
  </si>
  <si>
    <t>Overdenture</t>
  </si>
  <si>
    <t>Repair of Denture</t>
  </si>
  <si>
    <t>Relining of denture</t>
  </si>
  <si>
    <t>Rebasing of Denture</t>
  </si>
  <si>
    <t>Fixed Partial Denture</t>
  </si>
  <si>
    <t>Ceramic Crowns ( Unit )</t>
  </si>
  <si>
    <t>Metal Crowns     ( Unit )</t>
  </si>
  <si>
    <t>Ceramic (Bridge)</t>
  </si>
  <si>
    <t>Metal (Bridge)</t>
  </si>
  <si>
    <t>Re-Cementation</t>
  </si>
  <si>
    <t xml:space="preserve">Implant </t>
  </si>
  <si>
    <t>Maxillofacial</t>
  </si>
  <si>
    <t xml:space="preserve">Department of Prosthodontics </t>
  </si>
  <si>
    <t>Incharge</t>
  </si>
  <si>
    <t>Jan</t>
  </si>
  <si>
    <t>Feb</t>
  </si>
  <si>
    <t>March</t>
  </si>
  <si>
    <t>April</t>
  </si>
  <si>
    <t>May</t>
  </si>
  <si>
    <t>Jun</t>
  </si>
  <si>
    <t>July</t>
  </si>
  <si>
    <t>Aug</t>
  </si>
  <si>
    <t>Sept</t>
  </si>
  <si>
    <t>Oct</t>
  </si>
  <si>
    <t>Nov</t>
  </si>
  <si>
    <t xml:space="preserve">      HOD</t>
  </si>
  <si>
    <t>Dec</t>
  </si>
  <si>
    <t>Workdone for the month of 1 Jan. To 31 Dec.2018</t>
  </si>
  <si>
    <t>Workdone for the month of 1 Jan. To 31 Dec.2019</t>
  </si>
  <si>
    <t>Workdone for the month of 1 Jan. To 31 Dec.2020</t>
  </si>
  <si>
    <t xml:space="preserve">MIDSR DENTAL COLLEGE,LATUR </t>
  </si>
  <si>
    <t>Workdone for the month of 1 Jan. To 31 Dec.2021</t>
  </si>
  <si>
    <t>Mach</t>
  </si>
  <si>
    <t xml:space="preserve">May </t>
  </si>
  <si>
    <t>June</t>
  </si>
  <si>
    <t>Workdone for the month of Jan.2022 To - June2022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</si>
</sst>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sz val="11"/>
      <color theme="1"/>
      <name val="Times New Roman"/>
      <family val="1"/>
    </font>
    <font>
      <b/>
      <sz val="16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" fontId="4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1" fontId="4" fillId="3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/>
    </xf>
    <xf numFmtId="1" fontId="9" fillId="3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1" fontId="0" fillId="0" borderId="0" xfId="0" applyNumberFormat="1"/>
    <xf numFmtId="1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" fontId="9" fillId="4" borderId="1" xfId="1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" fontId="14" fillId="4" borderId="1" xfId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8" fillId="2" borderId="1" xfId="1" applyBorder="1"/>
    <xf numFmtId="0" fontId="19" fillId="0" borderId="1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20% - Accent2" xfId="1" builtinId="3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0737401406340874E-2"/>
          <c:y val="1.8202892423681939E-2"/>
          <c:w val="0.8201020892927402"/>
          <c:h val="0.89982584391716169"/>
        </c:manualLayout>
      </c:layout>
      <c:barChart>
        <c:barDir val="col"/>
        <c:grouping val="clustered"/>
        <c:ser>
          <c:idx val="0"/>
          <c:order val="0"/>
          <c:tx>
            <c:strRef>
              <c:f>'2018'!$B$7</c:f>
              <c:strCache>
                <c:ptCount val="1"/>
                <c:pt idx="0">
                  <c:v>Complete Denture</c:v>
                </c:pt>
              </c:strCache>
            </c:strRef>
          </c:tx>
          <c:val>
            <c:numRef>
              <c:f>'2018'!$C$7:$N$7</c:f>
              <c:numCache>
                <c:formatCode>0</c:formatCode>
                <c:ptCount val="12"/>
                <c:pt idx="0">
                  <c:v>31</c:v>
                </c:pt>
                <c:pt idx="1">
                  <c:v>62</c:v>
                </c:pt>
                <c:pt idx="2">
                  <c:v>42</c:v>
                </c:pt>
                <c:pt idx="3">
                  <c:v>42</c:v>
                </c:pt>
                <c:pt idx="4">
                  <c:v>25</c:v>
                </c:pt>
                <c:pt idx="5">
                  <c:v>14</c:v>
                </c:pt>
                <c:pt idx="6">
                  <c:v>154</c:v>
                </c:pt>
                <c:pt idx="7">
                  <c:v>56</c:v>
                </c:pt>
                <c:pt idx="8">
                  <c:v>47</c:v>
                </c:pt>
                <c:pt idx="9">
                  <c:v>85</c:v>
                </c:pt>
                <c:pt idx="10">
                  <c:v>49</c:v>
                </c:pt>
                <c:pt idx="11">
                  <c:v>37</c:v>
                </c:pt>
              </c:numCache>
            </c:numRef>
          </c:val>
        </c:ser>
        <c:ser>
          <c:idx val="1"/>
          <c:order val="1"/>
          <c:tx>
            <c:strRef>
              <c:f>'2018'!$B$8</c:f>
              <c:strCache>
                <c:ptCount val="1"/>
                <c:pt idx="0">
                  <c:v>Removable Partial Denture</c:v>
                </c:pt>
              </c:strCache>
            </c:strRef>
          </c:tx>
          <c:val>
            <c:numRef>
              <c:f>'2018'!$C$8:$N$8</c:f>
              <c:numCache>
                <c:formatCode>0</c:formatCode>
                <c:ptCount val="12"/>
                <c:pt idx="0">
                  <c:v>6</c:v>
                </c:pt>
                <c:pt idx="1">
                  <c:v>77</c:v>
                </c:pt>
                <c:pt idx="2">
                  <c:v>7</c:v>
                </c:pt>
                <c:pt idx="3">
                  <c:v>32</c:v>
                </c:pt>
                <c:pt idx="4">
                  <c:v>9</c:v>
                </c:pt>
                <c:pt idx="5">
                  <c:v>8</c:v>
                </c:pt>
                <c:pt idx="6">
                  <c:v>85</c:v>
                </c:pt>
                <c:pt idx="7">
                  <c:v>60</c:v>
                </c:pt>
                <c:pt idx="8">
                  <c:v>57</c:v>
                </c:pt>
                <c:pt idx="9">
                  <c:v>75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'2018'!$B$15</c:f>
              <c:strCache>
                <c:ptCount val="1"/>
                <c:pt idx="0">
                  <c:v>Fixed Partial Denture</c:v>
                </c:pt>
              </c:strCache>
            </c:strRef>
          </c:tx>
          <c:val>
            <c:numRef>
              <c:f>'2018'!$C$15:$N$15</c:f>
              <c:numCache>
                <c:formatCode>0</c:formatCode>
                <c:ptCount val="12"/>
                <c:pt idx="0">
                  <c:v>109</c:v>
                </c:pt>
                <c:pt idx="1">
                  <c:v>150</c:v>
                </c:pt>
                <c:pt idx="2">
                  <c:v>132</c:v>
                </c:pt>
                <c:pt idx="3">
                  <c:v>121</c:v>
                </c:pt>
                <c:pt idx="4">
                  <c:v>139</c:v>
                </c:pt>
                <c:pt idx="5">
                  <c:v>92</c:v>
                </c:pt>
                <c:pt idx="6">
                  <c:v>98</c:v>
                </c:pt>
                <c:pt idx="7">
                  <c:v>148</c:v>
                </c:pt>
                <c:pt idx="8">
                  <c:v>105</c:v>
                </c:pt>
                <c:pt idx="9">
                  <c:v>124</c:v>
                </c:pt>
                <c:pt idx="10">
                  <c:v>54</c:v>
                </c:pt>
                <c:pt idx="11">
                  <c:v>102</c:v>
                </c:pt>
              </c:numCache>
            </c:numRef>
          </c:val>
        </c:ser>
        <c:ser>
          <c:idx val="3"/>
          <c:order val="3"/>
          <c:tx>
            <c:strRef>
              <c:f>'2018'!$C$3</c:f>
              <c:strCache>
                <c:ptCount val="1"/>
                <c:pt idx="0">
                  <c:v>Jan</c:v>
                </c:pt>
              </c:strCache>
            </c:strRef>
          </c:tx>
          <c:val>
            <c:numRef>
              <c:f>'2018'!$D$3:$N$3</c:f>
              <c:numCache>
                <c:formatCode>d\-mmm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axId val="64203776"/>
        <c:axId val="64205568"/>
      </c:barChart>
      <c:catAx>
        <c:axId val="6420377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4205568"/>
        <c:crosses val="autoZero"/>
        <c:auto val="1"/>
        <c:lblAlgn val="ctr"/>
        <c:lblOffset val="100"/>
      </c:catAx>
      <c:valAx>
        <c:axId val="64205568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4203776"/>
        <c:crosses val="autoZero"/>
        <c:crossBetween val="between"/>
      </c:val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88597427888908065"/>
          <c:y val="3.8913030608016201E-2"/>
          <c:w val="0.10375614473094794"/>
          <c:h val="0.90203382471927851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7901686467717381E-2"/>
          <c:y val="6.2052098978957124E-2"/>
          <c:w val="0.68708271410152777"/>
          <c:h val="0.83204860953075555"/>
        </c:manualLayout>
      </c:layout>
      <c:barChart>
        <c:barDir val="col"/>
        <c:grouping val="clustered"/>
        <c:ser>
          <c:idx val="1"/>
          <c:order val="0"/>
          <c:tx>
            <c:strRef>
              <c:f>'2019'!$A$7:$B$7</c:f>
              <c:strCache>
                <c:ptCount val="1"/>
                <c:pt idx="0">
                  <c:v>2 New OPD</c:v>
                </c:pt>
              </c:strCache>
            </c:strRef>
          </c:tx>
          <c:cat>
            <c:strRef>
              <c:f>'2019'!$C$5:$N$5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'2019'!$C$7:$N$7</c:f>
              <c:numCache>
                <c:formatCode>0</c:formatCode>
                <c:ptCount val="12"/>
                <c:pt idx="0">
                  <c:v>579</c:v>
                </c:pt>
                <c:pt idx="1">
                  <c:v>478</c:v>
                </c:pt>
                <c:pt idx="2">
                  <c:v>543</c:v>
                </c:pt>
                <c:pt idx="3">
                  <c:v>495</c:v>
                </c:pt>
                <c:pt idx="4">
                  <c:v>611</c:v>
                </c:pt>
                <c:pt idx="5">
                  <c:v>606</c:v>
                </c:pt>
                <c:pt idx="6" formatCode="General">
                  <c:v>564</c:v>
                </c:pt>
                <c:pt idx="7" formatCode="General">
                  <c:v>448</c:v>
                </c:pt>
                <c:pt idx="8" formatCode="General">
                  <c:v>332</c:v>
                </c:pt>
                <c:pt idx="9" formatCode="General">
                  <c:v>193</c:v>
                </c:pt>
                <c:pt idx="10" formatCode="General">
                  <c:v>310</c:v>
                </c:pt>
                <c:pt idx="11" formatCode="General">
                  <c:v>630</c:v>
                </c:pt>
              </c:numCache>
            </c:numRef>
          </c:val>
        </c:ser>
        <c:ser>
          <c:idx val="2"/>
          <c:order val="1"/>
          <c:tx>
            <c:strRef>
              <c:f>'2019'!$A$8:$B$8</c:f>
              <c:strCache>
                <c:ptCount val="1"/>
                <c:pt idx="0">
                  <c:v>2 Old OPD</c:v>
                </c:pt>
              </c:strCache>
            </c:strRef>
          </c:tx>
          <c:cat>
            <c:strRef>
              <c:f>'2019'!$C$5:$N$5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'2019'!$C$8:$N$8</c:f>
              <c:numCache>
                <c:formatCode>0</c:formatCode>
                <c:ptCount val="12"/>
                <c:pt idx="0">
                  <c:v>1141</c:v>
                </c:pt>
                <c:pt idx="1">
                  <c:v>953</c:v>
                </c:pt>
                <c:pt idx="2">
                  <c:v>890</c:v>
                </c:pt>
                <c:pt idx="3">
                  <c:v>831</c:v>
                </c:pt>
                <c:pt idx="4">
                  <c:v>767</c:v>
                </c:pt>
                <c:pt idx="5">
                  <c:v>674</c:v>
                </c:pt>
                <c:pt idx="6" formatCode="General">
                  <c:v>840</c:v>
                </c:pt>
                <c:pt idx="7" formatCode="General">
                  <c:v>443</c:v>
                </c:pt>
                <c:pt idx="8" formatCode="General">
                  <c:v>369</c:v>
                </c:pt>
                <c:pt idx="9" formatCode="General">
                  <c:v>315</c:v>
                </c:pt>
                <c:pt idx="10" formatCode="General">
                  <c:v>350</c:v>
                </c:pt>
                <c:pt idx="11" formatCode="General">
                  <c:v>301</c:v>
                </c:pt>
              </c:numCache>
            </c:numRef>
          </c:val>
        </c:ser>
        <c:ser>
          <c:idx val="3"/>
          <c:order val="2"/>
          <c:tx>
            <c:strRef>
              <c:f>'2019'!$A$9:$B$9</c:f>
              <c:strCache>
                <c:ptCount val="1"/>
                <c:pt idx="0">
                  <c:v>3 Complete Denture</c:v>
                </c:pt>
              </c:strCache>
            </c:strRef>
          </c:tx>
          <c:cat>
            <c:strRef>
              <c:f>'2019'!$C$5:$N$5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'2019'!$C$9:$N$9</c:f>
              <c:numCache>
                <c:formatCode>0</c:formatCode>
                <c:ptCount val="12"/>
                <c:pt idx="0">
                  <c:v>46</c:v>
                </c:pt>
                <c:pt idx="1">
                  <c:v>43</c:v>
                </c:pt>
                <c:pt idx="2">
                  <c:v>44</c:v>
                </c:pt>
                <c:pt idx="3">
                  <c:v>38</c:v>
                </c:pt>
                <c:pt idx="4">
                  <c:v>45</c:v>
                </c:pt>
                <c:pt idx="5">
                  <c:v>28</c:v>
                </c:pt>
                <c:pt idx="6" formatCode="General">
                  <c:v>106</c:v>
                </c:pt>
                <c:pt idx="7" formatCode="General">
                  <c:v>36</c:v>
                </c:pt>
                <c:pt idx="8" formatCode="General">
                  <c:v>38</c:v>
                </c:pt>
                <c:pt idx="9" formatCode="General">
                  <c:v>59</c:v>
                </c:pt>
                <c:pt idx="10" formatCode="General">
                  <c:v>27</c:v>
                </c:pt>
                <c:pt idx="11" formatCode="General">
                  <c:v>28</c:v>
                </c:pt>
              </c:numCache>
            </c:numRef>
          </c:val>
        </c:ser>
        <c:ser>
          <c:idx val="4"/>
          <c:order val="3"/>
          <c:tx>
            <c:strRef>
              <c:f>'2019'!$A$10:$B$10</c:f>
              <c:strCache>
                <c:ptCount val="1"/>
                <c:pt idx="0">
                  <c:v>4 Removable Partial Denture</c:v>
                </c:pt>
              </c:strCache>
            </c:strRef>
          </c:tx>
          <c:cat>
            <c:strRef>
              <c:f>'2019'!$C$5:$N$5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'2019'!$C$10:$N$10</c:f>
              <c:numCache>
                <c:formatCode>0</c:formatCode>
                <c:ptCount val="12"/>
                <c:pt idx="0">
                  <c:v>43</c:v>
                </c:pt>
                <c:pt idx="1">
                  <c:v>37</c:v>
                </c:pt>
                <c:pt idx="2">
                  <c:v>29</c:v>
                </c:pt>
                <c:pt idx="3">
                  <c:v>22</c:v>
                </c:pt>
                <c:pt idx="4">
                  <c:v>52</c:v>
                </c:pt>
                <c:pt idx="5">
                  <c:v>25</c:v>
                </c:pt>
                <c:pt idx="6" formatCode="General">
                  <c:v>10</c:v>
                </c:pt>
                <c:pt idx="7" formatCode="General">
                  <c:v>13</c:v>
                </c:pt>
                <c:pt idx="8" formatCode="General">
                  <c:v>33</c:v>
                </c:pt>
                <c:pt idx="9" formatCode="General">
                  <c:v>21</c:v>
                </c:pt>
                <c:pt idx="10" formatCode="General">
                  <c:v>9</c:v>
                </c:pt>
                <c:pt idx="11" formatCode="General">
                  <c:v>10</c:v>
                </c:pt>
              </c:numCache>
            </c:numRef>
          </c:val>
        </c:ser>
        <c:ser>
          <c:idx val="11"/>
          <c:order val="4"/>
          <c:tx>
            <c:strRef>
              <c:f>'2019'!$A$17:$B$17</c:f>
              <c:strCache>
                <c:ptCount val="1"/>
                <c:pt idx="0">
                  <c:v>11 Fixed Partial Denture</c:v>
                </c:pt>
              </c:strCache>
            </c:strRef>
          </c:tx>
          <c:cat>
            <c:strRef>
              <c:f>'2019'!$C$5:$N$5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'2019'!$C$17:$N$17</c:f>
              <c:numCache>
                <c:formatCode>0</c:formatCode>
                <c:ptCount val="12"/>
                <c:pt idx="0">
                  <c:v>109</c:v>
                </c:pt>
                <c:pt idx="1">
                  <c:v>102</c:v>
                </c:pt>
                <c:pt idx="2">
                  <c:v>121</c:v>
                </c:pt>
                <c:pt idx="3">
                  <c:v>161</c:v>
                </c:pt>
                <c:pt idx="4">
                  <c:v>103</c:v>
                </c:pt>
                <c:pt idx="5">
                  <c:v>156</c:v>
                </c:pt>
                <c:pt idx="6" formatCode="General">
                  <c:v>91</c:v>
                </c:pt>
                <c:pt idx="7" formatCode="General">
                  <c:v>138</c:v>
                </c:pt>
                <c:pt idx="8" formatCode="General">
                  <c:v>152</c:v>
                </c:pt>
                <c:pt idx="9" formatCode="General">
                  <c:v>154</c:v>
                </c:pt>
                <c:pt idx="10" formatCode="General">
                  <c:v>80</c:v>
                </c:pt>
                <c:pt idx="11" formatCode="General">
                  <c:v>67</c:v>
                </c:pt>
              </c:numCache>
            </c:numRef>
          </c:val>
        </c:ser>
        <c:axId val="65753088"/>
        <c:axId val="65754624"/>
      </c:barChart>
      <c:catAx>
        <c:axId val="6575308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65754624"/>
        <c:crosses val="autoZero"/>
        <c:auto val="1"/>
        <c:lblAlgn val="ctr"/>
        <c:lblOffset val="100"/>
      </c:catAx>
      <c:valAx>
        <c:axId val="65754624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6575308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IN"/>
          </a:pPr>
          <a:endParaRPr lang="en-US"/>
        </a:p>
      </c:txPr>
    </c:legend>
    <c:plotVisOnly val="1"/>
  </c:chart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'2020'!$A$6:$B$6</c:f>
              <c:strCache>
                <c:ptCount val="1"/>
                <c:pt idx="0">
                  <c:v>1 Total OPD</c:v>
                </c:pt>
              </c:strCache>
            </c:strRef>
          </c:tx>
          <c:cat>
            <c:strRef>
              <c:f>'2020'!$C$5:$N$5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'2020'!$C$6:$N$6</c:f>
              <c:numCache>
                <c:formatCode>General</c:formatCode>
                <c:ptCount val="12"/>
                <c:pt idx="0">
                  <c:v>1249</c:v>
                </c:pt>
                <c:pt idx="1">
                  <c:v>1272</c:v>
                </c:pt>
                <c:pt idx="2">
                  <c:v>565</c:v>
                </c:pt>
                <c:pt idx="3" formatCode="0">
                  <c:v>0</c:v>
                </c:pt>
                <c:pt idx="4">
                  <c:v>1105</c:v>
                </c:pt>
                <c:pt idx="5" formatCode="0">
                  <c:v>1146</c:v>
                </c:pt>
                <c:pt idx="6">
                  <c:v>1277</c:v>
                </c:pt>
                <c:pt idx="7">
                  <c:v>1351</c:v>
                </c:pt>
                <c:pt idx="8">
                  <c:v>1432</c:v>
                </c:pt>
                <c:pt idx="9">
                  <c:v>1801</c:v>
                </c:pt>
                <c:pt idx="10">
                  <c:v>1552</c:v>
                </c:pt>
                <c:pt idx="11">
                  <c:v>1595</c:v>
                </c:pt>
              </c:numCache>
            </c:numRef>
          </c:val>
        </c:ser>
        <c:ser>
          <c:idx val="1"/>
          <c:order val="1"/>
          <c:tx>
            <c:strRef>
              <c:f>'2020'!$A$7:$B$7</c:f>
              <c:strCache>
                <c:ptCount val="1"/>
                <c:pt idx="0">
                  <c:v>2 New OPD</c:v>
                </c:pt>
              </c:strCache>
            </c:strRef>
          </c:tx>
          <c:cat>
            <c:strRef>
              <c:f>'2020'!$C$5:$N$5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'2020'!$C$7:$N$7</c:f>
              <c:numCache>
                <c:formatCode>General</c:formatCode>
                <c:ptCount val="12"/>
                <c:pt idx="0">
                  <c:v>495</c:v>
                </c:pt>
                <c:pt idx="1">
                  <c:v>492</c:v>
                </c:pt>
                <c:pt idx="2">
                  <c:v>263</c:v>
                </c:pt>
                <c:pt idx="3" formatCode="0">
                  <c:v>0</c:v>
                </c:pt>
                <c:pt idx="4" formatCode="0">
                  <c:v>700</c:v>
                </c:pt>
                <c:pt idx="5" formatCode="0">
                  <c:v>703</c:v>
                </c:pt>
                <c:pt idx="6">
                  <c:v>867</c:v>
                </c:pt>
                <c:pt idx="7">
                  <c:v>803</c:v>
                </c:pt>
                <c:pt idx="8">
                  <c:v>732</c:v>
                </c:pt>
                <c:pt idx="9">
                  <c:v>680</c:v>
                </c:pt>
                <c:pt idx="10">
                  <c:v>681</c:v>
                </c:pt>
                <c:pt idx="11">
                  <c:v>466</c:v>
                </c:pt>
              </c:numCache>
            </c:numRef>
          </c:val>
        </c:ser>
        <c:ser>
          <c:idx val="2"/>
          <c:order val="2"/>
          <c:tx>
            <c:strRef>
              <c:f>'2020'!$A$8:$B$8</c:f>
              <c:strCache>
                <c:ptCount val="1"/>
                <c:pt idx="0">
                  <c:v>2 Old OPD</c:v>
                </c:pt>
              </c:strCache>
            </c:strRef>
          </c:tx>
          <c:cat>
            <c:strRef>
              <c:f>'2020'!$C$5:$N$5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'2020'!$C$8:$N$8</c:f>
              <c:numCache>
                <c:formatCode>General</c:formatCode>
                <c:ptCount val="12"/>
                <c:pt idx="0">
                  <c:v>754</c:v>
                </c:pt>
                <c:pt idx="1">
                  <c:v>780</c:v>
                </c:pt>
                <c:pt idx="2">
                  <c:v>339</c:v>
                </c:pt>
                <c:pt idx="3" formatCode="0">
                  <c:v>0</c:v>
                </c:pt>
                <c:pt idx="4" formatCode="0">
                  <c:v>405</c:v>
                </c:pt>
                <c:pt idx="5" formatCode="0">
                  <c:v>443</c:v>
                </c:pt>
                <c:pt idx="6">
                  <c:v>410</c:v>
                </c:pt>
                <c:pt idx="7">
                  <c:v>548</c:v>
                </c:pt>
                <c:pt idx="8">
                  <c:v>700</c:v>
                </c:pt>
                <c:pt idx="9">
                  <c:v>1121</c:v>
                </c:pt>
                <c:pt idx="10">
                  <c:v>871</c:v>
                </c:pt>
                <c:pt idx="11">
                  <c:v>1129</c:v>
                </c:pt>
              </c:numCache>
            </c:numRef>
          </c:val>
        </c:ser>
        <c:ser>
          <c:idx val="3"/>
          <c:order val="3"/>
          <c:tx>
            <c:strRef>
              <c:f>'2020'!$A$9:$B$9</c:f>
              <c:strCache>
                <c:ptCount val="1"/>
                <c:pt idx="0">
                  <c:v>3 Complete Denture</c:v>
                </c:pt>
              </c:strCache>
            </c:strRef>
          </c:tx>
          <c:cat>
            <c:strRef>
              <c:f>'2020'!$C$5:$N$5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'2020'!$C$9:$N$9</c:f>
              <c:numCache>
                <c:formatCode>General</c:formatCode>
                <c:ptCount val="12"/>
                <c:pt idx="0">
                  <c:v>58</c:v>
                </c:pt>
                <c:pt idx="1">
                  <c:v>41</c:v>
                </c:pt>
                <c:pt idx="2">
                  <c:v>14</c:v>
                </c:pt>
                <c:pt idx="3" formatCode="0">
                  <c:v>0</c:v>
                </c:pt>
                <c:pt idx="4" formatCode="0">
                  <c:v>288</c:v>
                </c:pt>
                <c:pt idx="5" formatCode="0">
                  <c:v>337</c:v>
                </c:pt>
                <c:pt idx="6">
                  <c:v>374</c:v>
                </c:pt>
                <c:pt idx="7">
                  <c:v>567</c:v>
                </c:pt>
                <c:pt idx="8">
                  <c:v>506</c:v>
                </c:pt>
                <c:pt idx="9">
                  <c:v>150</c:v>
                </c:pt>
                <c:pt idx="10">
                  <c:v>124</c:v>
                </c:pt>
                <c:pt idx="11">
                  <c:v>126</c:v>
                </c:pt>
              </c:numCache>
            </c:numRef>
          </c:val>
        </c:ser>
        <c:ser>
          <c:idx val="4"/>
          <c:order val="4"/>
          <c:tx>
            <c:strRef>
              <c:f>'2020'!$A$10:$B$10</c:f>
              <c:strCache>
                <c:ptCount val="1"/>
                <c:pt idx="0">
                  <c:v>4 Removable Partial Denture</c:v>
                </c:pt>
              </c:strCache>
            </c:strRef>
          </c:tx>
          <c:cat>
            <c:strRef>
              <c:f>'2020'!$C$5:$N$5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'2020'!$C$10:$N$10</c:f>
              <c:numCache>
                <c:formatCode>General</c:formatCode>
                <c:ptCount val="12"/>
                <c:pt idx="0">
                  <c:v>13</c:v>
                </c:pt>
                <c:pt idx="1">
                  <c:v>22</c:v>
                </c:pt>
                <c:pt idx="2">
                  <c:v>10</c:v>
                </c:pt>
                <c:pt idx="3" formatCode="0">
                  <c:v>0</c:v>
                </c:pt>
                <c:pt idx="4" formatCode="0">
                  <c:v>10</c:v>
                </c:pt>
                <c:pt idx="5" formatCode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65</c:v>
                </c:pt>
                <c:pt idx="10">
                  <c:v>33</c:v>
                </c:pt>
                <c:pt idx="11">
                  <c:v>30</c:v>
                </c:pt>
              </c:numCache>
            </c:numRef>
          </c:val>
        </c:ser>
        <c:ser>
          <c:idx val="11"/>
          <c:order val="5"/>
          <c:tx>
            <c:strRef>
              <c:f>'2020'!$A$17:$B$17</c:f>
              <c:strCache>
                <c:ptCount val="1"/>
                <c:pt idx="0">
                  <c:v>11 Fixed Partial Denture</c:v>
                </c:pt>
              </c:strCache>
            </c:strRef>
          </c:tx>
          <c:cat>
            <c:strRef>
              <c:f>'2020'!$C$5:$N$5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'2020'!$C$17:$N$17</c:f>
              <c:numCache>
                <c:formatCode>General</c:formatCode>
                <c:ptCount val="12"/>
                <c:pt idx="0">
                  <c:v>128</c:v>
                </c:pt>
                <c:pt idx="1">
                  <c:v>136</c:v>
                </c:pt>
                <c:pt idx="2">
                  <c:v>51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9</c:v>
                </c:pt>
              </c:numCache>
            </c:numRef>
          </c:val>
        </c:ser>
        <c:axId val="65787008"/>
        <c:axId val="65788544"/>
      </c:barChart>
      <c:catAx>
        <c:axId val="657870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65788544"/>
        <c:crosses val="autoZero"/>
        <c:auto val="1"/>
        <c:lblAlgn val="ctr"/>
        <c:lblOffset val="100"/>
      </c:catAx>
      <c:valAx>
        <c:axId val="6578854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6578700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IN"/>
          </a:pPr>
          <a:endParaRPr lang="en-US"/>
        </a:p>
      </c:txPr>
    </c:legend>
    <c:plotVisOnly val="1"/>
  </c:chart>
  <c:printSettings>
    <c:headerFooter/>
    <c:pageMargins b="0.75000000000000944" l="0.70000000000000062" r="0.70000000000000062" t="0.75000000000000944" header="0.30000000000000032" footer="0.30000000000000032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'2022'!$C$4</c:f>
              <c:strCache>
                <c:ptCount val="1"/>
                <c:pt idx="0">
                  <c:v>Jan</c:v>
                </c:pt>
              </c:strCache>
            </c:strRef>
          </c:tx>
          <c:cat>
            <c:multiLvlStrRef>
              <c:f>'2022'!$A$5:$B$23</c:f>
              <c:multiLvlStrCache>
                <c:ptCount val="19"/>
                <c:lvl>
                  <c:pt idx="0">
                    <c:v>Total OPD</c:v>
                  </c:pt>
                  <c:pt idx="1">
                    <c:v>New OPD</c:v>
                  </c:pt>
                  <c:pt idx="2">
                    <c:v>Old OPD</c:v>
                  </c:pt>
                  <c:pt idx="3">
                    <c:v>Complete Denture</c:v>
                  </c:pt>
                  <c:pt idx="4">
                    <c:v>Removable Partial Denture</c:v>
                  </c:pt>
                  <c:pt idx="5">
                    <c:v>Single Denture</c:v>
                  </c:pt>
                  <c:pt idx="6">
                    <c:v>Immediate Denture</c:v>
                  </c:pt>
                  <c:pt idx="7">
                    <c:v>Overdenture</c:v>
                  </c:pt>
                  <c:pt idx="8">
                    <c:v>Repair of Denture</c:v>
                  </c:pt>
                  <c:pt idx="9">
                    <c:v>Relining of denture</c:v>
                  </c:pt>
                  <c:pt idx="10">
                    <c:v>Rebasing of Denture</c:v>
                  </c:pt>
                  <c:pt idx="11">
                    <c:v>Fixed Partial Denture</c:v>
                  </c:pt>
                  <c:pt idx="12">
                    <c:v>Ceramic Crowns ( Unit )</c:v>
                  </c:pt>
                  <c:pt idx="13">
                    <c:v>Metal Crowns     ( Unit )</c:v>
                  </c:pt>
                  <c:pt idx="14">
                    <c:v>Ceramic (Bridge)</c:v>
                  </c:pt>
                  <c:pt idx="15">
                    <c:v>Metal (Bridge)</c:v>
                  </c:pt>
                  <c:pt idx="16">
                    <c:v>Re-Cementation</c:v>
                  </c:pt>
                  <c:pt idx="17">
                    <c:v>Implant </c:v>
                  </c:pt>
                  <c:pt idx="18">
                    <c:v>Maxillofacial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4">
                    <c:v>12</c:v>
                  </c:pt>
                  <c:pt idx="16">
                    <c:v>13</c:v>
                  </c:pt>
                  <c:pt idx="17">
                    <c:v>14</c:v>
                  </c:pt>
                  <c:pt idx="18">
                    <c:v>15</c:v>
                  </c:pt>
                </c:lvl>
              </c:multiLvlStrCache>
            </c:multiLvlStrRef>
          </c:cat>
          <c:val>
            <c:numRef>
              <c:f>'2022'!$C$5:$C$23</c:f>
              <c:numCache>
                <c:formatCode>General</c:formatCode>
                <c:ptCount val="19"/>
                <c:pt idx="0">
                  <c:v>2008</c:v>
                </c:pt>
                <c:pt idx="1">
                  <c:v>530</c:v>
                </c:pt>
                <c:pt idx="2">
                  <c:v>1478</c:v>
                </c:pt>
                <c:pt idx="3">
                  <c:v>269</c:v>
                </c:pt>
                <c:pt idx="4">
                  <c:v>34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14</c:v>
                </c:pt>
                <c:pt idx="9">
                  <c:v>0</c:v>
                </c:pt>
                <c:pt idx="10">
                  <c:v>0</c:v>
                </c:pt>
                <c:pt idx="11">
                  <c:v>135</c:v>
                </c:pt>
                <c:pt idx="12">
                  <c:v>76</c:v>
                </c:pt>
                <c:pt idx="13">
                  <c:v>59</c:v>
                </c:pt>
                <c:pt idx="14">
                  <c:v>5</c:v>
                </c:pt>
                <c:pt idx="15">
                  <c:v>18</c:v>
                </c:pt>
                <c:pt idx="16">
                  <c:v>19</c:v>
                </c:pt>
                <c:pt idx="17">
                  <c:v>3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'2022'!$D$4</c:f>
              <c:strCache>
                <c:ptCount val="1"/>
                <c:pt idx="0">
                  <c:v>Feb</c:v>
                </c:pt>
              </c:strCache>
            </c:strRef>
          </c:tx>
          <c:cat>
            <c:multiLvlStrRef>
              <c:f>'2022'!$A$5:$B$23</c:f>
              <c:multiLvlStrCache>
                <c:ptCount val="19"/>
                <c:lvl>
                  <c:pt idx="0">
                    <c:v>Total OPD</c:v>
                  </c:pt>
                  <c:pt idx="1">
                    <c:v>New OPD</c:v>
                  </c:pt>
                  <c:pt idx="2">
                    <c:v>Old OPD</c:v>
                  </c:pt>
                  <c:pt idx="3">
                    <c:v>Complete Denture</c:v>
                  </c:pt>
                  <c:pt idx="4">
                    <c:v>Removable Partial Denture</c:v>
                  </c:pt>
                  <c:pt idx="5">
                    <c:v>Single Denture</c:v>
                  </c:pt>
                  <c:pt idx="6">
                    <c:v>Immediate Denture</c:v>
                  </c:pt>
                  <c:pt idx="7">
                    <c:v>Overdenture</c:v>
                  </c:pt>
                  <c:pt idx="8">
                    <c:v>Repair of Denture</c:v>
                  </c:pt>
                  <c:pt idx="9">
                    <c:v>Relining of denture</c:v>
                  </c:pt>
                  <c:pt idx="10">
                    <c:v>Rebasing of Denture</c:v>
                  </c:pt>
                  <c:pt idx="11">
                    <c:v>Fixed Partial Denture</c:v>
                  </c:pt>
                  <c:pt idx="12">
                    <c:v>Ceramic Crowns ( Unit )</c:v>
                  </c:pt>
                  <c:pt idx="13">
                    <c:v>Metal Crowns     ( Unit )</c:v>
                  </c:pt>
                  <c:pt idx="14">
                    <c:v>Ceramic (Bridge)</c:v>
                  </c:pt>
                  <c:pt idx="15">
                    <c:v>Metal (Bridge)</c:v>
                  </c:pt>
                  <c:pt idx="16">
                    <c:v>Re-Cementation</c:v>
                  </c:pt>
                  <c:pt idx="17">
                    <c:v>Implant </c:v>
                  </c:pt>
                  <c:pt idx="18">
                    <c:v>Maxillofacial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4">
                    <c:v>12</c:v>
                  </c:pt>
                  <c:pt idx="16">
                    <c:v>13</c:v>
                  </c:pt>
                  <c:pt idx="17">
                    <c:v>14</c:v>
                  </c:pt>
                  <c:pt idx="18">
                    <c:v>15</c:v>
                  </c:pt>
                </c:lvl>
              </c:multiLvlStrCache>
            </c:multiLvlStrRef>
          </c:cat>
          <c:val>
            <c:numRef>
              <c:f>'2022'!$D$5:$D$23</c:f>
              <c:numCache>
                <c:formatCode>General</c:formatCode>
                <c:ptCount val="19"/>
                <c:pt idx="0">
                  <c:v>1724</c:v>
                </c:pt>
                <c:pt idx="1">
                  <c:v>398</c:v>
                </c:pt>
                <c:pt idx="2">
                  <c:v>1326</c:v>
                </c:pt>
                <c:pt idx="3">
                  <c:v>162</c:v>
                </c:pt>
                <c:pt idx="4">
                  <c:v>45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</c:v>
                </c:pt>
                <c:pt idx="9">
                  <c:v>0</c:v>
                </c:pt>
                <c:pt idx="10">
                  <c:v>0</c:v>
                </c:pt>
                <c:pt idx="11">
                  <c:v>94</c:v>
                </c:pt>
                <c:pt idx="12">
                  <c:v>46</c:v>
                </c:pt>
                <c:pt idx="13">
                  <c:v>48</c:v>
                </c:pt>
                <c:pt idx="14">
                  <c:v>9</c:v>
                </c:pt>
                <c:pt idx="15">
                  <c:v>16</c:v>
                </c:pt>
                <c:pt idx="16">
                  <c:v>18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'2022'!$E$4</c:f>
              <c:strCache>
                <c:ptCount val="1"/>
                <c:pt idx="0">
                  <c:v>Mach</c:v>
                </c:pt>
              </c:strCache>
            </c:strRef>
          </c:tx>
          <c:cat>
            <c:multiLvlStrRef>
              <c:f>'2022'!$A$5:$B$23</c:f>
              <c:multiLvlStrCache>
                <c:ptCount val="19"/>
                <c:lvl>
                  <c:pt idx="0">
                    <c:v>Total OPD</c:v>
                  </c:pt>
                  <c:pt idx="1">
                    <c:v>New OPD</c:v>
                  </c:pt>
                  <c:pt idx="2">
                    <c:v>Old OPD</c:v>
                  </c:pt>
                  <c:pt idx="3">
                    <c:v>Complete Denture</c:v>
                  </c:pt>
                  <c:pt idx="4">
                    <c:v>Removable Partial Denture</c:v>
                  </c:pt>
                  <c:pt idx="5">
                    <c:v>Single Denture</c:v>
                  </c:pt>
                  <c:pt idx="6">
                    <c:v>Immediate Denture</c:v>
                  </c:pt>
                  <c:pt idx="7">
                    <c:v>Overdenture</c:v>
                  </c:pt>
                  <c:pt idx="8">
                    <c:v>Repair of Denture</c:v>
                  </c:pt>
                  <c:pt idx="9">
                    <c:v>Relining of denture</c:v>
                  </c:pt>
                  <c:pt idx="10">
                    <c:v>Rebasing of Denture</c:v>
                  </c:pt>
                  <c:pt idx="11">
                    <c:v>Fixed Partial Denture</c:v>
                  </c:pt>
                  <c:pt idx="12">
                    <c:v>Ceramic Crowns ( Unit )</c:v>
                  </c:pt>
                  <c:pt idx="13">
                    <c:v>Metal Crowns     ( Unit )</c:v>
                  </c:pt>
                  <c:pt idx="14">
                    <c:v>Ceramic (Bridge)</c:v>
                  </c:pt>
                  <c:pt idx="15">
                    <c:v>Metal (Bridge)</c:v>
                  </c:pt>
                  <c:pt idx="16">
                    <c:v>Re-Cementation</c:v>
                  </c:pt>
                  <c:pt idx="17">
                    <c:v>Implant </c:v>
                  </c:pt>
                  <c:pt idx="18">
                    <c:v>Maxillofacial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4">
                    <c:v>12</c:v>
                  </c:pt>
                  <c:pt idx="16">
                    <c:v>13</c:v>
                  </c:pt>
                  <c:pt idx="17">
                    <c:v>14</c:v>
                  </c:pt>
                  <c:pt idx="18">
                    <c:v>15</c:v>
                  </c:pt>
                </c:lvl>
              </c:multiLvlStrCache>
            </c:multiLvlStrRef>
          </c:cat>
          <c:val>
            <c:numRef>
              <c:f>'2022'!$E$5:$E$23</c:f>
              <c:numCache>
                <c:formatCode>General</c:formatCode>
                <c:ptCount val="19"/>
                <c:pt idx="0">
                  <c:v>1968</c:v>
                </c:pt>
                <c:pt idx="1">
                  <c:v>541</c:v>
                </c:pt>
                <c:pt idx="2">
                  <c:v>1427</c:v>
                </c:pt>
                <c:pt idx="3">
                  <c:v>139</c:v>
                </c:pt>
                <c:pt idx="4">
                  <c:v>109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11</c:v>
                </c:pt>
                <c:pt idx="9">
                  <c:v>2</c:v>
                </c:pt>
                <c:pt idx="10">
                  <c:v>0</c:v>
                </c:pt>
                <c:pt idx="11">
                  <c:v>150</c:v>
                </c:pt>
                <c:pt idx="12">
                  <c:v>52</c:v>
                </c:pt>
                <c:pt idx="13">
                  <c:v>78</c:v>
                </c:pt>
                <c:pt idx="14">
                  <c:v>12</c:v>
                </c:pt>
                <c:pt idx="15">
                  <c:v>9</c:v>
                </c:pt>
                <c:pt idx="16">
                  <c:v>11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'2022'!$F$4</c:f>
              <c:strCache>
                <c:ptCount val="1"/>
                <c:pt idx="0">
                  <c:v>April</c:v>
                </c:pt>
              </c:strCache>
            </c:strRef>
          </c:tx>
          <c:cat>
            <c:multiLvlStrRef>
              <c:f>'2022'!$A$5:$B$23</c:f>
              <c:multiLvlStrCache>
                <c:ptCount val="19"/>
                <c:lvl>
                  <c:pt idx="0">
                    <c:v>Total OPD</c:v>
                  </c:pt>
                  <c:pt idx="1">
                    <c:v>New OPD</c:v>
                  </c:pt>
                  <c:pt idx="2">
                    <c:v>Old OPD</c:v>
                  </c:pt>
                  <c:pt idx="3">
                    <c:v>Complete Denture</c:v>
                  </c:pt>
                  <c:pt idx="4">
                    <c:v>Removable Partial Denture</c:v>
                  </c:pt>
                  <c:pt idx="5">
                    <c:v>Single Denture</c:v>
                  </c:pt>
                  <c:pt idx="6">
                    <c:v>Immediate Denture</c:v>
                  </c:pt>
                  <c:pt idx="7">
                    <c:v>Overdenture</c:v>
                  </c:pt>
                  <c:pt idx="8">
                    <c:v>Repair of Denture</c:v>
                  </c:pt>
                  <c:pt idx="9">
                    <c:v>Relining of denture</c:v>
                  </c:pt>
                  <c:pt idx="10">
                    <c:v>Rebasing of Denture</c:v>
                  </c:pt>
                  <c:pt idx="11">
                    <c:v>Fixed Partial Denture</c:v>
                  </c:pt>
                  <c:pt idx="12">
                    <c:v>Ceramic Crowns ( Unit )</c:v>
                  </c:pt>
                  <c:pt idx="13">
                    <c:v>Metal Crowns     ( Unit )</c:v>
                  </c:pt>
                  <c:pt idx="14">
                    <c:v>Ceramic (Bridge)</c:v>
                  </c:pt>
                  <c:pt idx="15">
                    <c:v>Metal (Bridge)</c:v>
                  </c:pt>
                  <c:pt idx="16">
                    <c:v>Re-Cementation</c:v>
                  </c:pt>
                  <c:pt idx="17">
                    <c:v>Implant </c:v>
                  </c:pt>
                  <c:pt idx="18">
                    <c:v>Maxillofacial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4">
                    <c:v>12</c:v>
                  </c:pt>
                  <c:pt idx="16">
                    <c:v>13</c:v>
                  </c:pt>
                  <c:pt idx="17">
                    <c:v>14</c:v>
                  </c:pt>
                  <c:pt idx="18">
                    <c:v>15</c:v>
                  </c:pt>
                </c:lvl>
              </c:multiLvlStrCache>
            </c:multiLvlStrRef>
          </c:cat>
          <c:val>
            <c:numRef>
              <c:f>'2022'!$F$5:$F$23</c:f>
              <c:numCache>
                <c:formatCode>0</c:formatCode>
                <c:ptCount val="19"/>
                <c:pt idx="0">
                  <c:v>2018</c:v>
                </c:pt>
                <c:pt idx="1">
                  <c:v>563</c:v>
                </c:pt>
                <c:pt idx="2">
                  <c:v>1455</c:v>
                </c:pt>
                <c:pt idx="3">
                  <c:v>157</c:v>
                </c:pt>
                <c:pt idx="4">
                  <c:v>107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14</c:v>
                </c:pt>
                <c:pt idx="9">
                  <c:v>9</c:v>
                </c:pt>
                <c:pt idx="10">
                  <c:v>0</c:v>
                </c:pt>
                <c:pt idx="11">
                  <c:v>144</c:v>
                </c:pt>
                <c:pt idx="12">
                  <c:v>69</c:v>
                </c:pt>
                <c:pt idx="13">
                  <c:v>75</c:v>
                </c:pt>
                <c:pt idx="14">
                  <c:v>30</c:v>
                </c:pt>
                <c:pt idx="15">
                  <c:v>12</c:v>
                </c:pt>
                <c:pt idx="16">
                  <c:v>32</c:v>
                </c:pt>
                <c:pt idx="17">
                  <c:v>1</c:v>
                </c:pt>
                <c:pt idx="18">
                  <c:v>0</c:v>
                </c:pt>
              </c:numCache>
            </c:numRef>
          </c:val>
        </c:ser>
        <c:ser>
          <c:idx val="4"/>
          <c:order val="4"/>
          <c:tx>
            <c:strRef>
              <c:f>'2022'!$G$4</c:f>
              <c:strCache>
                <c:ptCount val="1"/>
                <c:pt idx="0">
                  <c:v>May </c:v>
                </c:pt>
              </c:strCache>
            </c:strRef>
          </c:tx>
          <c:cat>
            <c:multiLvlStrRef>
              <c:f>'2022'!$A$5:$B$23</c:f>
              <c:multiLvlStrCache>
                <c:ptCount val="19"/>
                <c:lvl>
                  <c:pt idx="0">
                    <c:v>Total OPD</c:v>
                  </c:pt>
                  <c:pt idx="1">
                    <c:v>New OPD</c:v>
                  </c:pt>
                  <c:pt idx="2">
                    <c:v>Old OPD</c:v>
                  </c:pt>
                  <c:pt idx="3">
                    <c:v>Complete Denture</c:v>
                  </c:pt>
                  <c:pt idx="4">
                    <c:v>Removable Partial Denture</c:v>
                  </c:pt>
                  <c:pt idx="5">
                    <c:v>Single Denture</c:v>
                  </c:pt>
                  <c:pt idx="6">
                    <c:v>Immediate Denture</c:v>
                  </c:pt>
                  <c:pt idx="7">
                    <c:v>Overdenture</c:v>
                  </c:pt>
                  <c:pt idx="8">
                    <c:v>Repair of Denture</c:v>
                  </c:pt>
                  <c:pt idx="9">
                    <c:v>Relining of denture</c:v>
                  </c:pt>
                  <c:pt idx="10">
                    <c:v>Rebasing of Denture</c:v>
                  </c:pt>
                  <c:pt idx="11">
                    <c:v>Fixed Partial Denture</c:v>
                  </c:pt>
                  <c:pt idx="12">
                    <c:v>Ceramic Crowns ( Unit )</c:v>
                  </c:pt>
                  <c:pt idx="13">
                    <c:v>Metal Crowns     ( Unit )</c:v>
                  </c:pt>
                  <c:pt idx="14">
                    <c:v>Ceramic (Bridge)</c:v>
                  </c:pt>
                  <c:pt idx="15">
                    <c:v>Metal (Bridge)</c:v>
                  </c:pt>
                  <c:pt idx="16">
                    <c:v>Re-Cementation</c:v>
                  </c:pt>
                  <c:pt idx="17">
                    <c:v>Implant </c:v>
                  </c:pt>
                  <c:pt idx="18">
                    <c:v>Maxillofacial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4">
                    <c:v>12</c:v>
                  </c:pt>
                  <c:pt idx="16">
                    <c:v>13</c:v>
                  </c:pt>
                  <c:pt idx="17">
                    <c:v>14</c:v>
                  </c:pt>
                  <c:pt idx="18">
                    <c:v>15</c:v>
                  </c:pt>
                </c:lvl>
              </c:multiLvlStrCache>
            </c:multiLvlStrRef>
          </c:cat>
          <c:val>
            <c:numRef>
              <c:f>'2022'!$G$5:$G$23</c:f>
              <c:numCache>
                <c:formatCode>0</c:formatCode>
                <c:ptCount val="19"/>
                <c:pt idx="0" formatCode="General">
                  <c:v>2035</c:v>
                </c:pt>
                <c:pt idx="1">
                  <c:v>573</c:v>
                </c:pt>
                <c:pt idx="2">
                  <c:v>1462</c:v>
                </c:pt>
                <c:pt idx="3">
                  <c:v>142</c:v>
                </c:pt>
                <c:pt idx="4">
                  <c:v>119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19</c:v>
                </c:pt>
                <c:pt idx="9">
                  <c:v>17</c:v>
                </c:pt>
                <c:pt idx="10">
                  <c:v>0</c:v>
                </c:pt>
                <c:pt idx="11">
                  <c:v>158</c:v>
                </c:pt>
                <c:pt idx="12">
                  <c:v>49</c:v>
                </c:pt>
                <c:pt idx="13">
                  <c:v>109</c:v>
                </c:pt>
                <c:pt idx="14">
                  <c:v>29</c:v>
                </c:pt>
                <c:pt idx="15">
                  <c:v>17</c:v>
                </c:pt>
                <c:pt idx="16">
                  <c:v>38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'2022'!$H$4</c:f>
              <c:strCache>
                <c:ptCount val="1"/>
                <c:pt idx="0">
                  <c:v>June</c:v>
                </c:pt>
              </c:strCache>
            </c:strRef>
          </c:tx>
          <c:cat>
            <c:multiLvlStrRef>
              <c:f>'2022'!$A$5:$B$23</c:f>
              <c:multiLvlStrCache>
                <c:ptCount val="19"/>
                <c:lvl>
                  <c:pt idx="0">
                    <c:v>Total OPD</c:v>
                  </c:pt>
                  <c:pt idx="1">
                    <c:v>New OPD</c:v>
                  </c:pt>
                  <c:pt idx="2">
                    <c:v>Old OPD</c:v>
                  </c:pt>
                  <c:pt idx="3">
                    <c:v>Complete Denture</c:v>
                  </c:pt>
                  <c:pt idx="4">
                    <c:v>Removable Partial Denture</c:v>
                  </c:pt>
                  <c:pt idx="5">
                    <c:v>Single Denture</c:v>
                  </c:pt>
                  <c:pt idx="6">
                    <c:v>Immediate Denture</c:v>
                  </c:pt>
                  <c:pt idx="7">
                    <c:v>Overdenture</c:v>
                  </c:pt>
                  <c:pt idx="8">
                    <c:v>Repair of Denture</c:v>
                  </c:pt>
                  <c:pt idx="9">
                    <c:v>Relining of denture</c:v>
                  </c:pt>
                  <c:pt idx="10">
                    <c:v>Rebasing of Denture</c:v>
                  </c:pt>
                  <c:pt idx="11">
                    <c:v>Fixed Partial Denture</c:v>
                  </c:pt>
                  <c:pt idx="12">
                    <c:v>Ceramic Crowns ( Unit )</c:v>
                  </c:pt>
                  <c:pt idx="13">
                    <c:v>Metal Crowns     ( Unit )</c:v>
                  </c:pt>
                  <c:pt idx="14">
                    <c:v>Ceramic (Bridge)</c:v>
                  </c:pt>
                  <c:pt idx="15">
                    <c:v>Metal (Bridge)</c:v>
                  </c:pt>
                  <c:pt idx="16">
                    <c:v>Re-Cementation</c:v>
                  </c:pt>
                  <c:pt idx="17">
                    <c:v>Implant </c:v>
                  </c:pt>
                  <c:pt idx="18">
                    <c:v>Maxillofacial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4">
                    <c:v>12</c:v>
                  </c:pt>
                  <c:pt idx="16">
                    <c:v>13</c:v>
                  </c:pt>
                  <c:pt idx="17">
                    <c:v>14</c:v>
                  </c:pt>
                  <c:pt idx="18">
                    <c:v>15</c:v>
                  </c:pt>
                </c:lvl>
              </c:multiLvlStrCache>
            </c:multiLvlStrRef>
          </c:cat>
          <c:val>
            <c:numRef>
              <c:f>'2022'!$H$5:$H$23</c:f>
              <c:numCache>
                <c:formatCode>0</c:formatCode>
                <c:ptCount val="19"/>
                <c:pt idx="0">
                  <c:v>2049</c:v>
                </c:pt>
                <c:pt idx="1">
                  <c:v>702</c:v>
                </c:pt>
                <c:pt idx="2">
                  <c:v>1347</c:v>
                </c:pt>
                <c:pt idx="3">
                  <c:v>183</c:v>
                </c:pt>
                <c:pt idx="4">
                  <c:v>96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136</c:v>
                </c:pt>
                <c:pt idx="12">
                  <c:v>70</c:v>
                </c:pt>
                <c:pt idx="13">
                  <c:v>66</c:v>
                </c:pt>
                <c:pt idx="14">
                  <c:v>31</c:v>
                </c:pt>
                <c:pt idx="15">
                  <c:v>19</c:v>
                </c:pt>
                <c:pt idx="16">
                  <c:v>12</c:v>
                </c:pt>
                <c:pt idx="17">
                  <c:v>1</c:v>
                </c:pt>
                <c:pt idx="18">
                  <c:v>0</c:v>
                </c:pt>
              </c:numCache>
            </c:numRef>
          </c:val>
        </c:ser>
        <c:axId val="69950848"/>
        <c:axId val="69977216"/>
      </c:barChart>
      <c:catAx>
        <c:axId val="69950848"/>
        <c:scaling>
          <c:orientation val="minMax"/>
        </c:scaling>
        <c:axPos val="b"/>
        <c:tickLblPos val="nextTo"/>
        <c:crossAx val="69977216"/>
        <c:crosses val="autoZero"/>
        <c:auto val="1"/>
        <c:lblAlgn val="ctr"/>
        <c:lblOffset val="100"/>
      </c:catAx>
      <c:valAx>
        <c:axId val="69977216"/>
        <c:scaling>
          <c:orientation val="minMax"/>
        </c:scaling>
        <c:axPos val="l"/>
        <c:majorGridlines/>
        <c:numFmt formatCode="General" sourceLinked="1"/>
        <c:tickLblPos val="nextTo"/>
        <c:crossAx val="69950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22</xdr:row>
      <xdr:rowOff>133350</xdr:rowOff>
    </xdr:from>
    <xdr:to>
      <xdr:col>13</xdr:col>
      <xdr:colOff>419100</xdr:colOff>
      <xdr:row>36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30</xdr:row>
      <xdr:rowOff>47625</xdr:rowOff>
    </xdr:from>
    <xdr:to>
      <xdr:col>12</xdr:col>
      <xdr:colOff>447674</xdr:colOff>
      <xdr:row>47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29</xdr:row>
      <xdr:rowOff>152400</xdr:rowOff>
    </xdr:from>
    <xdr:to>
      <xdr:col>13</xdr:col>
      <xdr:colOff>552449</xdr:colOff>
      <xdr:row>49</xdr:row>
      <xdr:rowOff>190499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24</xdr:row>
      <xdr:rowOff>123825</xdr:rowOff>
    </xdr:from>
    <xdr:to>
      <xdr:col>7</xdr:col>
      <xdr:colOff>571500</xdr:colOff>
      <xdr:row>47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4"/>
  <sheetViews>
    <sheetView workbookViewId="0">
      <selection activeCell="S10" sqref="S10:U22"/>
    </sheetView>
  </sheetViews>
  <sheetFormatPr defaultRowHeight="15"/>
  <cols>
    <col min="1" max="1" width="6.7109375" customWidth="1"/>
    <col min="2" max="2" width="25.42578125" customWidth="1"/>
    <col min="3" max="3" width="7.7109375" customWidth="1"/>
    <col min="4" max="5" width="7.42578125" customWidth="1"/>
    <col min="6" max="7" width="7.5703125" customWidth="1"/>
    <col min="8" max="8" width="7.28515625" customWidth="1"/>
    <col min="9" max="9" width="7.5703125" customWidth="1"/>
    <col min="10" max="10" width="7" customWidth="1"/>
    <col min="11" max="11" width="8" customWidth="1"/>
    <col min="12" max="12" width="7.5703125" customWidth="1"/>
    <col min="13" max="13" width="7" customWidth="1"/>
    <col min="14" max="14" width="7.42578125" customWidth="1"/>
  </cols>
  <sheetData>
    <row r="1" spans="1:15" ht="15.75">
      <c r="B1" s="45" t="s">
        <v>21</v>
      </c>
      <c r="C1" s="45"/>
      <c r="D1" s="45"/>
      <c r="E1" s="45"/>
      <c r="F1" s="45"/>
      <c r="G1" s="45"/>
      <c r="H1" s="45"/>
      <c r="I1" s="45"/>
      <c r="J1" s="45"/>
      <c r="K1" s="45"/>
    </row>
    <row r="2" spans="1:15" ht="15.75">
      <c r="B2" s="45" t="s">
        <v>36</v>
      </c>
      <c r="C2" s="45"/>
      <c r="D2" s="45"/>
      <c r="E2" s="45"/>
      <c r="F2" s="45"/>
      <c r="G2" s="45"/>
      <c r="H2" s="45"/>
      <c r="I2" s="45"/>
      <c r="J2" s="45"/>
      <c r="K2" s="45"/>
    </row>
    <row r="3" spans="1:15" ht="18.75">
      <c r="A3" s="43" t="s">
        <v>0</v>
      </c>
      <c r="B3" s="2" t="s">
        <v>1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1" t="s">
        <v>28</v>
      </c>
      <c r="I3" s="11" t="s">
        <v>29</v>
      </c>
      <c r="J3" s="11" t="s">
        <v>30</v>
      </c>
      <c r="K3" s="12" t="s">
        <v>31</v>
      </c>
      <c r="L3" s="11" t="s">
        <v>32</v>
      </c>
      <c r="M3" s="11" t="s">
        <v>33</v>
      </c>
      <c r="N3" s="13" t="s">
        <v>35</v>
      </c>
    </row>
    <row r="4" spans="1:15" ht="15.75">
      <c r="A4" s="3">
        <v>1</v>
      </c>
      <c r="B4" s="4" t="s">
        <v>2</v>
      </c>
      <c r="C4" s="15">
        <v>1156</v>
      </c>
      <c r="D4" s="15">
        <v>994</v>
      </c>
      <c r="E4" s="15">
        <v>1020</v>
      </c>
      <c r="F4" s="15">
        <v>1289</v>
      </c>
      <c r="G4" s="15">
        <v>608</v>
      </c>
      <c r="H4" s="15">
        <v>1303</v>
      </c>
      <c r="I4" s="15">
        <v>1445</v>
      </c>
      <c r="J4" s="15">
        <v>1398</v>
      </c>
      <c r="K4" s="15">
        <v>1104</v>
      </c>
      <c r="L4" s="15">
        <v>1341</v>
      </c>
      <c r="M4" s="15">
        <v>1147</v>
      </c>
      <c r="N4" s="18">
        <f>N5+N6</f>
        <v>1270</v>
      </c>
      <c r="O4" s="22"/>
    </row>
    <row r="5" spans="1:15" ht="15.75">
      <c r="A5" s="3">
        <v>2</v>
      </c>
      <c r="B5" s="4" t="s">
        <v>3</v>
      </c>
      <c r="C5" s="15">
        <v>676</v>
      </c>
      <c r="D5" s="15">
        <v>577</v>
      </c>
      <c r="E5" s="15">
        <v>551</v>
      </c>
      <c r="F5" s="15">
        <v>578</v>
      </c>
      <c r="G5" s="15">
        <v>274</v>
      </c>
      <c r="H5" s="15">
        <v>476</v>
      </c>
      <c r="I5" s="15">
        <v>533</v>
      </c>
      <c r="J5" s="15">
        <v>523</v>
      </c>
      <c r="K5" s="15">
        <v>404</v>
      </c>
      <c r="L5" s="15">
        <v>488</v>
      </c>
      <c r="M5" s="15">
        <v>492</v>
      </c>
      <c r="N5" s="18">
        <v>584</v>
      </c>
    </row>
    <row r="6" spans="1:15" ht="15.75">
      <c r="A6" s="3"/>
      <c r="B6" s="4" t="s">
        <v>4</v>
      </c>
      <c r="C6" s="15">
        <v>480</v>
      </c>
      <c r="D6" s="15">
        <v>417</v>
      </c>
      <c r="E6" s="15">
        <v>469</v>
      </c>
      <c r="F6" s="15">
        <v>711</v>
      </c>
      <c r="G6" s="15">
        <v>334</v>
      </c>
      <c r="H6" s="15">
        <v>827</v>
      </c>
      <c r="I6" s="15">
        <v>912</v>
      </c>
      <c r="J6" s="15">
        <v>875</v>
      </c>
      <c r="K6" s="15">
        <v>700</v>
      </c>
      <c r="L6" s="15">
        <v>853</v>
      </c>
      <c r="M6" s="15">
        <v>655</v>
      </c>
      <c r="N6" s="18">
        <v>686</v>
      </c>
    </row>
    <row r="7" spans="1:15" ht="15.75">
      <c r="A7" s="3">
        <v>3</v>
      </c>
      <c r="B7" s="4" t="s">
        <v>5</v>
      </c>
      <c r="C7" s="15">
        <v>31</v>
      </c>
      <c r="D7" s="15">
        <v>62</v>
      </c>
      <c r="E7" s="15">
        <v>42</v>
      </c>
      <c r="F7" s="15">
        <v>42</v>
      </c>
      <c r="G7" s="15">
        <v>25</v>
      </c>
      <c r="H7" s="15">
        <v>14</v>
      </c>
      <c r="I7" s="15">
        <v>154</v>
      </c>
      <c r="J7" s="15">
        <v>56</v>
      </c>
      <c r="K7" s="15">
        <v>47</v>
      </c>
      <c r="L7" s="15">
        <v>85</v>
      </c>
      <c r="M7" s="15">
        <v>49</v>
      </c>
      <c r="N7" s="18">
        <v>37</v>
      </c>
    </row>
    <row r="8" spans="1:15" ht="15.75">
      <c r="A8" s="3">
        <v>4</v>
      </c>
      <c r="B8" s="4" t="s">
        <v>6</v>
      </c>
      <c r="C8" s="15">
        <v>6</v>
      </c>
      <c r="D8" s="15">
        <v>77</v>
      </c>
      <c r="E8" s="15">
        <v>7</v>
      </c>
      <c r="F8" s="15">
        <v>32</v>
      </c>
      <c r="G8" s="15">
        <v>9</v>
      </c>
      <c r="H8" s="15">
        <v>8</v>
      </c>
      <c r="I8" s="15">
        <v>85</v>
      </c>
      <c r="J8" s="15">
        <v>60</v>
      </c>
      <c r="K8" s="15">
        <v>57</v>
      </c>
      <c r="L8" s="15">
        <v>75</v>
      </c>
      <c r="M8" s="15">
        <v>78</v>
      </c>
      <c r="N8" s="18">
        <v>60</v>
      </c>
    </row>
    <row r="9" spans="1:15" ht="15.75">
      <c r="A9" s="3">
        <v>5</v>
      </c>
      <c r="B9" s="4" t="s">
        <v>7</v>
      </c>
      <c r="C9" s="15">
        <v>0</v>
      </c>
      <c r="D9" s="15">
        <v>2</v>
      </c>
      <c r="E9" s="15">
        <v>2</v>
      </c>
      <c r="F9" s="15">
        <v>0</v>
      </c>
      <c r="G9" s="15">
        <v>0</v>
      </c>
      <c r="H9" s="15">
        <v>0</v>
      </c>
      <c r="I9" s="15">
        <v>0</v>
      </c>
      <c r="J9" s="15">
        <v>2</v>
      </c>
      <c r="K9" s="15">
        <v>2</v>
      </c>
      <c r="L9" s="15">
        <v>0</v>
      </c>
      <c r="M9" s="15">
        <v>1</v>
      </c>
      <c r="N9" s="18">
        <v>2</v>
      </c>
    </row>
    <row r="10" spans="1:15" ht="15.75">
      <c r="A10" s="3">
        <v>6</v>
      </c>
      <c r="B10" s="4" t="s">
        <v>8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8">
        <v>0</v>
      </c>
    </row>
    <row r="11" spans="1:15" ht="15.75">
      <c r="A11" s="3">
        <v>7</v>
      </c>
      <c r="B11" s="4" t="s">
        <v>9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8">
        <v>1</v>
      </c>
    </row>
    <row r="12" spans="1:15" ht="15.75">
      <c r="A12" s="3">
        <v>8</v>
      </c>
      <c r="B12" s="4" t="s">
        <v>10</v>
      </c>
      <c r="C12" s="15">
        <v>11</v>
      </c>
      <c r="D12" s="15">
        <v>22</v>
      </c>
      <c r="E12" s="15">
        <v>13</v>
      </c>
      <c r="F12" s="15">
        <v>3</v>
      </c>
      <c r="G12" s="15">
        <v>24</v>
      </c>
      <c r="H12" s="15">
        <v>15</v>
      </c>
      <c r="I12" s="15">
        <v>17</v>
      </c>
      <c r="J12" s="15">
        <v>13</v>
      </c>
      <c r="K12" s="15">
        <v>10</v>
      </c>
      <c r="L12" s="15">
        <v>13</v>
      </c>
      <c r="M12" s="15">
        <v>21</v>
      </c>
      <c r="N12" s="18">
        <v>0</v>
      </c>
    </row>
    <row r="13" spans="1:15" ht="15.75">
      <c r="A13" s="3">
        <v>9</v>
      </c>
      <c r="B13" s="4" t="s">
        <v>11</v>
      </c>
      <c r="C13" s="15">
        <v>0</v>
      </c>
      <c r="D13" s="15">
        <v>2</v>
      </c>
      <c r="E13" s="15">
        <v>3</v>
      </c>
      <c r="F13" s="15">
        <v>0</v>
      </c>
      <c r="G13" s="15">
        <v>0</v>
      </c>
      <c r="H13" s="15">
        <v>1</v>
      </c>
      <c r="I13" s="15">
        <v>0</v>
      </c>
      <c r="J13" s="15">
        <v>0</v>
      </c>
      <c r="K13" s="15">
        <v>0</v>
      </c>
      <c r="L13" s="15">
        <v>0</v>
      </c>
      <c r="M13" s="15">
        <v>1</v>
      </c>
      <c r="N13" s="18">
        <v>0</v>
      </c>
    </row>
    <row r="14" spans="1:15" ht="15.75">
      <c r="A14" s="3">
        <v>10</v>
      </c>
      <c r="B14" s="4" t="s">
        <v>12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8">
        <v>0</v>
      </c>
    </row>
    <row r="15" spans="1:15" ht="15.75">
      <c r="A15" s="3">
        <v>11</v>
      </c>
      <c r="B15" s="5" t="s">
        <v>13</v>
      </c>
      <c r="C15" s="15">
        <v>109</v>
      </c>
      <c r="D15" s="15">
        <v>150</v>
      </c>
      <c r="E15" s="15">
        <v>132</v>
      </c>
      <c r="F15" s="15">
        <f>F16+F17</f>
        <v>121</v>
      </c>
      <c r="G15" s="15">
        <f>G16+G17</f>
        <v>139</v>
      </c>
      <c r="H15" s="15">
        <f>H16+H17</f>
        <v>92</v>
      </c>
      <c r="I15" s="15">
        <f>I16+I17</f>
        <v>98</v>
      </c>
      <c r="J15" s="15">
        <f>SUM(J16:J17)</f>
        <v>148</v>
      </c>
      <c r="K15" s="15">
        <f>SUM(K16:K17)</f>
        <v>105</v>
      </c>
      <c r="L15" s="15">
        <f>SUM(L16:L17)</f>
        <v>124</v>
      </c>
      <c r="M15" s="15">
        <f>SUM(M16:M17)</f>
        <v>54</v>
      </c>
      <c r="N15" s="18">
        <f>SUM(N16:N17)</f>
        <v>102</v>
      </c>
    </row>
    <row r="16" spans="1:15" ht="15.75">
      <c r="A16" s="3"/>
      <c r="B16" s="6" t="s">
        <v>14</v>
      </c>
      <c r="C16" s="15">
        <v>64</v>
      </c>
      <c r="D16" s="15">
        <v>97</v>
      </c>
      <c r="E16" s="15">
        <v>76</v>
      </c>
      <c r="F16" s="15">
        <v>58</v>
      </c>
      <c r="G16" s="15">
        <v>72</v>
      </c>
      <c r="H16" s="15">
        <v>44</v>
      </c>
      <c r="I16" s="15">
        <v>48</v>
      </c>
      <c r="J16" s="15">
        <v>68</v>
      </c>
      <c r="K16" s="15">
        <v>41</v>
      </c>
      <c r="L16" s="15">
        <v>74</v>
      </c>
      <c r="M16" s="15">
        <v>24</v>
      </c>
      <c r="N16" s="18">
        <v>42</v>
      </c>
    </row>
    <row r="17" spans="1:14" ht="15.75">
      <c r="A17" s="3"/>
      <c r="B17" s="4" t="s">
        <v>15</v>
      </c>
      <c r="C17" s="15">
        <v>45</v>
      </c>
      <c r="D17" s="15">
        <v>53</v>
      </c>
      <c r="E17" s="15">
        <v>56</v>
      </c>
      <c r="F17" s="15">
        <v>63</v>
      </c>
      <c r="G17" s="15">
        <v>67</v>
      </c>
      <c r="H17" s="15">
        <v>48</v>
      </c>
      <c r="I17" s="15">
        <v>50</v>
      </c>
      <c r="J17" s="15">
        <v>80</v>
      </c>
      <c r="K17" s="15">
        <v>64</v>
      </c>
      <c r="L17" s="15">
        <v>50</v>
      </c>
      <c r="M17" s="15">
        <v>30</v>
      </c>
      <c r="N17" s="18">
        <v>60</v>
      </c>
    </row>
    <row r="18" spans="1:14" ht="15.75">
      <c r="A18" s="3">
        <v>12</v>
      </c>
      <c r="B18" s="6" t="s">
        <v>16</v>
      </c>
      <c r="C18" s="15">
        <v>11</v>
      </c>
      <c r="D18" s="15">
        <v>19</v>
      </c>
      <c r="E18" s="15">
        <v>15</v>
      </c>
      <c r="F18" s="15">
        <v>15</v>
      </c>
      <c r="G18" s="15">
        <v>8</v>
      </c>
      <c r="H18" s="15">
        <v>5</v>
      </c>
      <c r="I18" s="15">
        <v>7</v>
      </c>
      <c r="J18" s="15">
        <v>7</v>
      </c>
      <c r="K18" s="15">
        <v>5</v>
      </c>
      <c r="L18" s="15">
        <v>8</v>
      </c>
      <c r="M18" s="15">
        <v>3</v>
      </c>
      <c r="N18" s="18">
        <v>5</v>
      </c>
    </row>
    <row r="19" spans="1:14" ht="15.75">
      <c r="A19" s="3"/>
      <c r="B19" s="4" t="s">
        <v>17</v>
      </c>
      <c r="C19" s="15">
        <v>5</v>
      </c>
      <c r="D19" s="15">
        <v>12</v>
      </c>
      <c r="E19" s="15">
        <v>12</v>
      </c>
      <c r="F19" s="15">
        <v>13</v>
      </c>
      <c r="G19" s="15">
        <v>5</v>
      </c>
      <c r="H19" s="15">
        <v>6</v>
      </c>
      <c r="I19" s="15">
        <v>5</v>
      </c>
      <c r="J19" s="15">
        <v>8</v>
      </c>
      <c r="K19" s="15">
        <v>6</v>
      </c>
      <c r="L19" s="15">
        <v>5</v>
      </c>
      <c r="M19" s="15">
        <v>5</v>
      </c>
      <c r="N19" s="18">
        <v>8</v>
      </c>
    </row>
    <row r="20" spans="1:14" ht="15.75">
      <c r="A20" s="3">
        <v>13</v>
      </c>
      <c r="B20" s="4" t="s">
        <v>18</v>
      </c>
      <c r="C20" s="15">
        <v>17</v>
      </c>
      <c r="D20" s="15">
        <v>14</v>
      </c>
      <c r="E20" s="15">
        <v>14</v>
      </c>
      <c r="F20" s="15">
        <v>17</v>
      </c>
      <c r="G20" s="15">
        <v>12</v>
      </c>
      <c r="H20" s="15">
        <v>37</v>
      </c>
      <c r="I20" s="15">
        <v>6</v>
      </c>
      <c r="J20" s="15">
        <v>4</v>
      </c>
      <c r="K20" s="15">
        <v>10</v>
      </c>
      <c r="L20" s="15">
        <v>4</v>
      </c>
      <c r="M20" s="15">
        <v>15</v>
      </c>
      <c r="N20" s="18">
        <v>13</v>
      </c>
    </row>
    <row r="21" spans="1:14">
      <c r="A21" s="7">
        <v>14</v>
      </c>
      <c r="B21" s="8" t="s">
        <v>19</v>
      </c>
      <c r="C21" s="15">
        <v>0</v>
      </c>
      <c r="D21" s="15">
        <v>0</v>
      </c>
      <c r="E21" s="15">
        <v>0</v>
      </c>
      <c r="F21" s="15">
        <v>2</v>
      </c>
      <c r="G21" s="15">
        <v>2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8">
        <v>0</v>
      </c>
    </row>
    <row r="22" spans="1:14" ht="15.75">
      <c r="A22" s="9">
        <v>15</v>
      </c>
      <c r="B22" s="10" t="s">
        <v>20</v>
      </c>
      <c r="C22" s="15">
        <v>0</v>
      </c>
      <c r="D22" s="15">
        <v>0</v>
      </c>
      <c r="E22" s="15">
        <v>0</v>
      </c>
      <c r="F22" s="15">
        <v>1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1</v>
      </c>
      <c r="N22" s="18">
        <v>0</v>
      </c>
    </row>
    <row r="25" spans="1:1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62" spans="1:13">
      <c r="A62" s="14"/>
      <c r="B62" s="14" t="s">
        <v>22</v>
      </c>
      <c r="C62" s="14"/>
      <c r="D62" s="14"/>
      <c r="E62" s="14"/>
      <c r="F62" s="14"/>
      <c r="G62" s="14"/>
      <c r="H62" s="14"/>
      <c r="I62" s="14"/>
      <c r="J62" s="14"/>
      <c r="K62" s="14" t="s">
        <v>34</v>
      </c>
      <c r="L62" s="14"/>
      <c r="M62" s="14"/>
    </row>
    <row r="63" spans="1:13">
      <c r="A63" s="14"/>
      <c r="B63" s="14"/>
      <c r="C63" s="14"/>
      <c r="D63" s="14"/>
      <c r="E63" s="14"/>
      <c r="F63" s="14"/>
      <c r="G63" s="14"/>
      <c r="H63" s="14"/>
      <c r="I63" s="14"/>
      <c r="J63" s="14" t="s">
        <v>21</v>
      </c>
      <c r="K63" s="14"/>
      <c r="L63" s="14"/>
      <c r="M63" s="14"/>
    </row>
    <row r="64" spans="1:1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</sheetData>
  <mergeCells count="2">
    <mergeCell ref="B1:K1"/>
    <mergeCell ref="B2:K2"/>
  </mergeCells>
  <pageMargins left="0.7" right="0.7" top="0.41" bottom="0.35" header="0.3" footer="0.2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N29"/>
  <sheetViews>
    <sheetView topLeftCell="A19" workbookViewId="0">
      <selection activeCell="Q18" sqref="Q18:R25"/>
    </sheetView>
  </sheetViews>
  <sheetFormatPr defaultRowHeight="15"/>
  <cols>
    <col min="2" max="2" width="23.28515625" customWidth="1"/>
  </cols>
  <sheetData>
    <row r="3" spans="1:14" ht="22.5">
      <c r="B3" s="46" t="s">
        <v>21</v>
      </c>
      <c r="C3" s="46"/>
      <c r="D3" s="46"/>
      <c r="E3" s="46"/>
      <c r="F3" s="46"/>
      <c r="G3" s="46"/>
      <c r="H3" s="46"/>
      <c r="I3" s="46"/>
      <c r="J3" s="46"/>
      <c r="K3" s="46"/>
    </row>
    <row r="4" spans="1:14" ht="20.25">
      <c r="B4" s="47" t="s">
        <v>37</v>
      </c>
      <c r="C4" s="47"/>
      <c r="D4" s="47"/>
      <c r="E4" s="47"/>
      <c r="F4" s="47"/>
      <c r="G4" s="47"/>
      <c r="H4" s="47"/>
      <c r="I4" s="47"/>
      <c r="J4" s="47"/>
      <c r="K4" s="47"/>
    </row>
    <row r="5" spans="1:14" ht="37.5">
      <c r="A5" s="1" t="s">
        <v>0</v>
      </c>
      <c r="B5" s="2" t="s">
        <v>1</v>
      </c>
      <c r="C5" s="11" t="s">
        <v>23</v>
      </c>
      <c r="D5" s="11" t="s">
        <v>24</v>
      </c>
      <c r="E5" s="11" t="s">
        <v>25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30</v>
      </c>
      <c r="K5" s="12" t="s">
        <v>31</v>
      </c>
      <c r="L5" s="11" t="s">
        <v>32</v>
      </c>
      <c r="M5" s="11" t="s">
        <v>33</v>
      </c>
      <c r="N5" s="13" t="s">
        <v>35</v>
      </c>
    </row>
    <row r="6" spans="1:14" ht="15.75">
      <c r="A6" s="3">
        <v>1</v>
      </c>
      <c r="B6" s="3" t="s">
        <v>2</v>
      </c>
      <c r="C6" s="19">
        <v>1720</v>
      </c>
      <c r="D6" s="19">
        <v>1431</v>
      </c>
      <c r="E6" s="19">
        <v>1433</v>
      </c>
      <c r="F6" s="19">
        <v>1326</v>
      </c>
      <c r="G6" s="19">
        <v>1378</v>
      </c>
      <c r="H6" s="19">
        <v>1280</v>
      </c>
      <c r="I6" s="20">
        <v>1404</v>
      </c>
      <c r="J6" s="21">
        <v>891</v>
      </c>
      <c r="K6" s="20">
        <v>701</v>
      </c>
      <c r="L6" s="20">
        <v>508</v>
      </c>
      <c r="M6" s="21">
        <v>660</v>
      </c>
      <c r="N6" s="21">
        <v>661</v>
      </c>
    </row>
    <row r="7" spans="1:14" ht="15.75">
      <c r="A7" s="3">
        <v>2</v>
      </c>
      <c r="B7" s="3" t="s">
        <v>3</v>
      </c>
      <c r="C7" s="19">
        <v>579</v>
      </c>
      <c r="D7" s="19">
        <v>478</v>
      </c>
      <c r="E7" s="19">
        <v>543</v>
      </c>
      <c r="F7" s="19">
        <v>495</v>
      </c>
      <c r="G7" s="19">
        <v>611</v>
      </c>
      <c r="H7" s="19">
        <v>606</v>
      </c>
      <c r="I7" s="20">
        <v>564</v>
      </c>
      <c r="J7" s="21">
        <v>448</v>
      </c>
      <c r="K7" s="20">
        <v>332</v>
      </c>
      <c r="L7" s="20">
        <v>193</v>
      </c>
      <c r="M7" s="21">
        <v>310</v>
      </c>
      <c r="N7" s="21">
        <v>630</v>
      </c>
    </row>
    <row r="8" spans="1:14" ht="15.75">
      <c r="A8" s="3"/>
      <c r="B8" s="3" t="s">
        <v>4</v>
      </c>
      <c r="C8" s="19">
        <v>1141</v>
      </c>
      <c r="D8" s="19">
        <v>953</v>
      </c>
      <c r="E8" s="19">
        <v>890</v>
      </c>
      <c r="F8" s="19">
        <v>831</v>
      </c>
      <c r="G8" s="19">
        <v>767</v>
      </c>
      <c r="H8" s="19">
        <v>674</v>
      </c>
      <c r="I8" s="20">
        <v>840</v>
      </c>
      <c r="J8" s="21">
        <v>443</v>
      </c>
      <c r="K8" s="20">
        <v>369</v>
      </c>
      <c r="L8" s="20">
        <v>315</v>
      </c>
      <c r="M8" s="21">
        <v>350</v>
      </c>
      <c r="N8" s="21">
        <v>301</v>
      </c>
    </row>
    <row r="9" spans="1:14" ht="15.75">
      <c r="A9" s="3">
        <v>3</v>
      </c>
      <c r="B9" s="3" t="s">
        <v>5</v>
      </c>
      <c r="C9" s="19">
        <v>46</v>
      </c>
      <c r="D9" s="19">
        <v>43</v>
      </c>
      <c r="E9" s="19">
        <v>44</v>
      </c>
      <c r="F9" s="19">
        <v>38</v>
      </c>
      <c r="G9" s="19">
        <v>45</v>
      </c>
      <c r="H9" s="19">
        <v>28</v>
      </c>
      <c r="I9" s="20">
        <v>106</v>
      </c>
      <c r="J9" s="21">
        <v>36</v>
      </c>
      <c r="K9" s="20">
        <v>38</v>
      </c>
      <c r="L9" s="20">
        <v>59</v>
      </c>
      <c r="M9" s="21">
        <v>27</v>
      </c>
      <c r="N9" s="21">
        <v>28</v>
      </c>
    </row>
    <row r="10" spans="1:14" ht="15.75">
      <c r="A10" s="3">
        <v>4</v>
      </c>
      <c r="B10" s="3" t="s">
        <v>6</v>
      </c>
      <c r="C10" s="19">
        <v>43</v>
      </c>
      <c r="D10" s="19">
        <v>37</v>
      </c>
      <c r="E10" s="19">
        <v>29</v>
      </c>
      <c r="F10" s="19">
        <v>22</v>
      </c>
      <c r="G10" s="19">
        <v>52</v>
      </c>
      <c r="H10" s="19">
        <v>25</v>
      </c>
      <c r="I10" s="20">
        <v>10</v>
      </c>
      <c r="J10" s="21">
        <v>13</v>
      </c>
      <c r="K10" s="20">
        <v>33</v>
      </c>
      <c r="L10" s="20">
        <v>21</v>
      </c>
      <c r="M10" s="21">
        <v>9</v>
      </c>
      <c r="N10" s="21">
        <v>10</v>
      </c>
    </row>
    <row r="11" spans="1:14" ht="15.75">
      <c r="A11" s="3">
        <v>5</v>
      </c>
      <c r="B11" s="3" t="s">
        <v>7</v>
      </c>
      <c r="C11" s="19">
        <v>1</v>
      </c>
      <c r="D11" s="19">
        <v>0</v>
      </c>
      <c r="E11" s="19">
        <v>0</v>
      </c>
      <c r="F11" s="19">
        <v>56</v>
      </c>
      <c r="G11" s="19">
        <v>0</v>
      </c>
      <c r="H11" s="19">
        <v>0</v>
      </c>
      <c r="I11" s="20">
        <v>0</v>
      </c>
      <c r="J11" s="21">
        <v>2</v>
      </c>
      <c r="K11" s="20">
        <v>3</v>
      </c>
      <c r="L11" s="20">
        <v>4</v>
      </c>
      <c r="M11" s="21">
        <v>0</v>
      </c>
      <c r="N11" s="21">
        <v>0</v>
      </c>
    </row>
    <row r="12" spans="1:14" ht="15.75">
      <c r="A12" s="3">
        <v>6</v>
      </c>
      <c r="B12" s="3" t="s">
        <v>8</v>
      </c>
      <c r="C12" s="19">
        <v>0</v>
      </c>
      <c r="D12" s="19">
        <v>0</v>
      </c>
      <c r="E12" s="19">
        <v>0</v>
      </c>
      <c r="F12" s="19">
        <v>49</v>
      </c>
      <c r="G12" s="19">
        <v>0</v>
      </c>
      <c r="H12" s="19">
        <v>0</v>
      </c>
      <c r="I12" s="20">
        <v>0</v>
      </c>
      <c r="J12" s="21">
        <v>1</v>
      </c>
      <c r="K12" s="20">
        <v>0</v>
      </c>
      <c r="L12" s="20">
        <v>0</v>
      </c>
      <c r="M12" s="21">
        <v>0</v>
      </c>
      <c r="N12" s="21">
        <v>0</v>
      </c>
    </row>
    <row r="13" spans="1:14" ht="15.75">
      <c r="A13" s="3">
        <v>7</v>
      </c>
      <c r="B13" s="3" t="s">
        <v>9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20">
        <v>0</v>
      </c>
      <c r="J13" s="21">
        <v>0</v>
      </c>
      <c r="K13" s="20">
        <v>0</v>
      </c>
      <c r="L13" s="20">
        <v>0</v>
      </c>
      <c r="M13" s="21">
        <v>0</v>
      </c>
      <c r="N13" s="21">
        <v>0</v>
      </c>
    </row>
    <row r="14" spans="1:14" ht="15.75">
      <c r="A14" s="3">
        <v>8</v>
      </c>
      <c r="B14" s="3" t="s">
        <v>10</v>
      </c>
      <c r="C14" s="19">
        <v>15</v>
      </c>
      <c r="D14" s="19">
        <v>17</v>
      </c>
      <c r="E14" s="19">
        <v>0</v>
      </c>
      <c r="F14" s="19">
        <v>0</v>
      </c>
      <c r="G14" s="19">
        <v>7</v>
      </c>
      <c r="H14" s="19">
        <v>9</v>
      </c>
      <c r="I14" s="20">
        <v>8</v>
      </c>
      <c r="J14" s="21">
        <v>3</v>
      </c>
      <c r="K14" s="20">
        <v>0</v>
      </c>
      <c r="L14" s="20">
        <v>0</v>
      </c>
      <c r="M14" s="21">
        <v>11</v>
      </c>
      <c r="N14" s="21">
        <v>3</v>
      </c>
    </row>
    <row r="15" spans="1:14" ht="15.75">
      <c r="A15" s="3">
        <v>9</v>
      </c>
      <c r="B15" s="3" t="s">
        <v>11</v>
      </c>
      <c r="C15" s="19">
        <v>1</v>
      </c>
      <c r="D15" s="19">
        <v>0</v>
      </c>
      <c r="E15" s="19">
        <v>16</v>
      </c>
      <c r="F15" s="19">
        <v>15</v>
      </c>
      <c r="G15" s="19">
        <v>3</v>
      </c>
      <c r="H15" s="19">
        <v>1</v>
      </c>
      <c r="I15" s="20">
        <v>0</v>
      </c>
      <c r="J15" s="21">
        <v>0</v>
      </c>
      <c r="K15" s="20">
        <v>0</v>
      </c>
      <c r="L15" s="20">
        <v>0</v>
      </c>
      <c r="M15" s="21">
        <v>0</v>
      </c>
      <c r="N15" s="21">
        <v>0</v>
      </c>
    </row>
    <row r="16" spans="1:14" ht="15.75">
      <c r="A16" s="3">
        <v>10</v>
      </c>
      <c r="B16" s="3" t="s">
        <v>12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20">
        <v>0</v>
      </c>
      <c r="J16" s="21">
        <v>0</v>
      </c>
      <c r="K16" s="20">
        <v>0</v>
      </c>
      <c r="L16" s="20">
        <v>0</v>
      </c>
      <c r="M16" s="21">
        <v>0</v>
      </c>
      <c r="N16" s="21">
        <v>0</v>
      </c>
    </row>
    <row r="17" spans="1:14" ht="15.75">
      <c r="A17" s="3">
        <v>11</v>
      </c>
      <c r="B17" s="16" t="s">
        <v>13</v>
      </c>
      <c r="C17" s="19">
        <v>109</v>
      </c>
      <c r="D17" s="19">
        <v>102</v>
      </c>
      <c r="E17" s="19">
        <v>121</v>
      </c>
      <c r="F17" s="19">
        <v>161</v>
      </c>
      <c r="G17" s="19">
        <v>103</v>
      </c>
      <c r="H17" s="19">
        <v>156</v>
      </c>
      <c r="I17" s="20">
        <v>91</v>
      </c>
      <c r="J17" s="21">
        <v>138</v>
      </c>
      <c r="K17" s="20">
        <v>152</v>
      </c>
      <c r="L17" s="20">
        <v>154</v>
      </c>
      <c r="M17" s="21">
        <v>80</v>
      </c>
      <c r="N17" s="21">
        <v>67</v>
      </c>
    </row>
    <row r="18" spans="1:14" ht="15.75">
      <c r="A18" s="3"/>
      <c r="B18" s="3" t="s">
        <v>14</v>
      </c>
      <c r="C18" s="19">
        <v>46</v>
      </c>
      <c r="D18" s="19">
        <v>46</v>
      </c>
      <c r="E18" s="19">
        <v>54</v>
      </c>
      <c r="F18" s="19">
        <v>70</v>
      </c>
      <c r="G18" s="19">
        <v>52</v>
      </c>
      <c r="H18" s="19">
        <v>96</v>
      </c>
      <c r="I18" s="20">
        <v>44</v>
      </c>
      <c r="J18" s="21">
        <v>65</v>
      </c>
      <c r="K18" s="20">
        <v>78</v>
      </c>
      <c r="L18" s="20">
        <v>79</v>
      </c>
      <c r="M18" s="21">
        <v>36</v>
      </c>
      <c r="N18" s="21">
        <v>36</v>
      </c>
    </row>
    <row r="19" spans="1:14" ht="15.75">
      <c r="A19" s="3"/>
      <c r="B19" s="3" t="s">
        <v>15</v>
      </c>
      <c r="C19" s="19">
        <v>63</v>
      </c>
      <c r="D19" s="19">
        <v>56</v>
      </c>
      <c r="E19" s="19">
        <v>67</v>
      </c>
      <c r="F19" s="19">
        <v>91</v>
      </c>
      <c r="G19" s="19">
        <v>51</v>
      </c>
      <c r="H19" s="19">
        <v>60</v>
      </c>
      <c r="I19" s="20">
        <v>47</v>
      </c>
      <c r="J19" s="21">
        <v>73</v>
      </c>
      <c r="K19" s="20">
        <v>74</v>
      </c>
      <c r="L19" s="20">
        <v>75</v>
      </c>
      <c r="M19" s="21">
        <v>44</v>
      </c>
      <c r="N19" s="21">
        <v>31</v>
      </c>
    </row>
    <row r="20" spans="1:14" ht="15.75">
      <c r="A20" s="3">
        <v>12</v>
      </c>
      <c r="B20" s="3" t="s">
        <v>16</v>
      </c>
      <c r="C20" s="19">
        <v>5</v>
      </c>
      <c r="D20" s="19">
        <v>4</v>
      </c>
      <c r="E20" s="19">
        <v>7</v>
      </c>
      <c r="F20" s="19">
        <v>5</v>
      </c>
      <c r="G20" s="19">
        <v>6</v>
      </c>
      <c r="H20" s="19">
        <v>0</v>
      </c>
      <c r="I20" s="20">
        <v>5</v>
      </c>
      <c r="J20" s="21">
        <v>7</v>
      </c>
      <c r="K20" s="20">
        <v>0</v>
      </c>
      <c r="L20" s="20">
        <v>0</v>
      </c>
      <c r="M20" s="21">
        <v>3</v>
      </c>
      <c r="N20" s="21">
        <v>3</v>
      </c>
    </row>
    <row r="21" spans="1:14" ht="15.75">
      <c r="A21" s="3"/>
      <c r="B21" s="3" t="s">
        <v>17</v>
      </c>
      <c r="C21" s="19">
        <v>11</v>
      </c>
      <c r="D21" s="19">
        <v>4</v>
      </c>
      <c r="E21" s="19">
        <v>2</v>
      </c>
      <c r="F21" s="19">
        <v>12</v>
      </c>
      <c r="G21" s="19">
        <v>5</v>
      </c>
      <c r="H21" s="19">
        <v>0</v>
      </c>
      <c r="I21" s="20">
        <v>6</v>
      </c>
      <c r="J21" s="21">
        <v>8</v>
      </c>
      <c r="K21" s="20">
        <v>0</v>
      </c>
      <c r="L21" s="20">
        <v>0</v>
      </c>
      <c r="M21" s="21">
        <v>3</v>
      </c>
      <c r="N21" s="21">
        <v>3</v>
      </c>
    </row>
    <row r="22" spans="1:14" ht="15.75">
      <c r="A22" s="3">
        <v>13</v>
      </c>
      <c r="B22" s="3" t="s">
        <v>18</v>
      </c>
      <c r="C22" s="19">
        <v>8</v>
      </c>
      <c r="D22" s="19">
        <v>18</v>
      </c>
      <c r="E22" s="19">
        <v>18</v>
      </c>
      <c r="F22" s="19">
        <v>21</v>
      </c>
      <c r="G22" s="19">
        <v>14</v>
      </c>
      <c r="H22" s="19">
        <v>17</v>
      </c>
      <c r="I22" s="20">
        <v>0</v>
      </c>
      <c r="J22" s="21">
        <v>8</v>
      </c>
      <c r="K22" s="20">
        <v>0</v>
      </c>
      <c r="L22" s="20">
        <v>11</v>
      </c>
      <c r="M22" s="21">
        <v>9</v>
      </c>
      <c r="N22" s="21">
        <v>26</v>
      </c>
    </row>
    <row r="23" spans="1:14">
      <c r="A23" s="17">
        <v>14</v>
      </c>
      <c r="B23" s="17" t="s">
        <v>19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1</v>
      </c>
      <c r="I23" s="20">
        <v>0</v>
      </c>
      <c r="J23" s="21">
        <v>0</v>
      </c>
      <c r="K23" s="20">
        <v>1</v>
      </c>
      <c r="L23" s="20">
        <v>1</v>
      </c>
      <c r="M23" s="21">
        <v>1</v>
      </c>
      <c r="N23" s="21">
        <v>0</v>
      </c>
    </row>
    <row r="24" spans="1:14" ht="15.75">
      <c r="A24" s="9">
        <v>15</v>
      </c>
      <c r="B24" s="9" t="s">
        <v>20</v>
      </c>
      <c r="C24" s="19">
        <v>0</v>
      </c>
      <c r="D24" s="19">
        <v>0</v>
      </c>
      <c r="E24" s="19">
        <v>0</v>
      </c>
      <c r="F24" s="21"/>
      <c r="G24" s="19">
        <v>0</v>
      </c>
      <c r="H24" s="21">
        <v>0</v>
      </c>
      <c r="I24" s="20">
        <v>0</v>
      </c>
      <c r="J24" s="21">
        <v>0</v>
      </c>
      <c r="K24" s="20">
        <v>0</v>
      </c>
      <c r="L24" s="20">
        <v>0</v>
      </c>
      <c r="M24" s="21">
        <v>0</v>
      </c>
      <c r="N24" s="21">
        <v>0</v>
      </c>
    </row>
    <row r="27" spans="1:1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4">
      <c r="A28" s="14"/>
      <c r="B28" s="14" t="s">
        <v>22</v>
      </c>
      <c r="C28" s="14"/>
      <c r="D28" s="14"/>
      <c r="E28" s="14"/>
      <c r="F28" s="14"/>
      <c r="G28" s="14"/>
      <c r="H28" s="14"/>
      <c r="I28" s="14"/>
      <c r="J28" s="14"/>
      <c r="K28" s="14" t="s">
        <v>34</v>
      </c>
      <c r="L28" s="14"/>
      <c r="M28" s="14"/>
    </row>
    <row r="29" spans="1:14">
      <c r="A29" s="14"/>
      <c r="B29" s="14"/>
      <c r="C29" s="14"/>
      <c r="D29" s="14"/>
      <c r="E29" s="14"/>
      <c r="F29" s="14"/>
      <c r="G29" s="14"/>
      <c r="H29" s="14"/>
      <c r="I29" s="14"/>
      <c r="J29" s="14" t="s">
        <v>21</v>
      </c>
      <c r="K29" s="14"/>
      <c r="L29" s="14"/>
      <c r="M29" s="14"/>
    </row>
  </sheetData>
  <mergeCells count="2">
    <mergeCell ref="B3:K3"/>
    <mergeCell ref="B4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Q61"/>
  <sheetViews>
    <sheetView topLeftCell="A40" workbookViewId="0">
      <selection activeCell="Q18" sqref="Q18"/>
    </sheetView>
  </sheetViews>
  <sheetFormatPr defaultRowHeight="15"/>
  <cols>
    <col min="1" max="1" width="5.140625" customWidth="1"/>
    <col min="2" max="2" width="25.85546875" customWidth="1"/>
    <col min="6" max="6" width="6" customWidth="1"/>
    <col min="7" max="8" width="8" customWidth="1"/>
    <col min="9" max="9" width="7.7109375" customWidth="1"/>
    <col min="10" max="10" width="8.5703125" customWidth="1"/>
    <col min="11" max="11" width="8.140625" customWidth="1"/>
    <col min="12" max="12" width="8.42578125" customWidth="1"/>
    <col min="13" max="14" width="8.28515625" customWidth="1"/>
  </cols>
  <sheetData>
    <row r="3" spans="1:17" ht="22.5">
      <c r="B3" s="46" t="s">
        <v>21</v>
      </c>
      <c r="C3" s="46"/>
      <c r="D3" s="46"/>
      <c r="E3" s="46"/>
      <c r="F3" s="46"/>
      <c r="G3" s="46"/>
      <c r="H3" s="46"/>
      <c r="I3" s="46"/>
      <c r="J3" s="46"/>
      <c r="K3" s="46"/>
    </row>
    <row r="4" spans="1:17" ht="20.25">
      <c r="B4" s="47" t="s">
        <v>38</v>
      </c>
      <c r="C4" s="47"/>
      <c r="D4" s="47"/>
      <c r="E4" s="47"/>
      <c r="F4" s="47"/>
      <c r="G4" s="47"/>
      <c r="H4" s="47"/>
      <c r="I4" s="47"/>
      <c r="J4" s="47"/>
      <c r="K4" s="47"/>
    </row>
    <row r="5" spans="1:17" ht="56.25">
      <c r="A5" s="1" t="s">
        <v>0</v>
      </c>
      <c r="B5" s="2" t="s">
        <v>1</v>
      </c>
      <c r="C5" s="11" t="s">
        <v>23</v>
      </c>
      <c r="D5" s="11" t="s">
        <v>24</v>
      </c>
      <c r="E5" s="11" t="s">
        <v>25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30</v>
      </c>
      <c r="K5" s="12" t="s">
        <v>31</v>
      </c>
      <c r="L5" s="11" t="s">
        <v>32</v>
      </c>
      <c r="M5" s="11" t="s">
        <v>33</v>
      </c>
      <c r="N5" s="13" t="s">
        <v>35</v>
      </c>
    </row>
    <row r="6" spans="1:17" ht="15.75">
      <c r="A6" s="3">
        <v>1</v>
      </c>
      <c r="B6" s="3" t="s">
        <v>2</v>
      </c>
      <c r="C6" s="26">
        <v>1249</v>
      </c>
      <c r="D6" s="26">
        <v>1272</v>
      </c>
      <c r="E6" s="26">
        <v>565</v>
      </c>
      <c r="F6" s="27">
        <v>0</v>
      </c>
      <c r="G6" s="28">
        <v>1105</v>
      </c>
      <c r="H6" s="27">
        <v>1146</v>
      </c>
      <c r="I6" s="29">
        <v>1277</v>
      </c>
      <c r="J6" s="30">
        <v>1351</v>
      </c>
      <c r="K6" s="29">
        <v>1432</v>
      </c>
      <c r="L6" s="29">
        <v>1801</v>
      </c>
      <c r="M6" s="30">
        <v>1552</v>
      </c>
      <c r="N6" s="30">
        <v>1595</v>
      </c>
    </row>
    <row r="7" spans="1:17" ht="15.75">
      <c r="A7" s="3">
        <v>2</v>
      </c>
      <c r="B7" s="3" t="s">
        <v>3</v>
      </c>
      <c r="C7" s="26">
        <v>495</v>
      </c>
      <c r="D7" s="26">
        <v>492</v>
      </c>
      <c r="E7" s="26">
        <v>263</v>
      </c>
      <c r="F7" s="27">
        <v>0</v>
      </c>
      <c r="G7" s="27">
        <v>700</v>
      </c>
      <c r="H7" s="27">
        <v>703</v>
      </c>
      <c r="I7" s="29">
        <v>867</v>
      </c>
      <c r="J7" s="30">
        <v>803</v>
      </c>
      <c r="K7" s="29">
        <v>732</v>
      </c>
      <c r="L7" s="29">
        <v>680</v>
      </c>
      <c r="M7" s="30">
        <v>681</v>
      </c>
      <c r="N7" s="30">
        <v>466</v>
      </c>
    </row>
    <row r="8" spans="1:17" ht="15.75">
      <c r="A8" s="3"/>
      <c r="B8" s="3" t="s">
        <v>4</v>
      </c>
      <c r="C8" s="26">
        <v>754</v>
      </c>
      <c r="D8" s="26">
        <v>780</v>
      </c>
      <c r="E8" s="26">
        <v>339</v>
      </c>
      <c r="F8" s="27">
        <v>0</v>
      </c>
      <c r="G8" s="27">
        <v>405</v>
      </c>
      <c r="H8" s="27">
        <v>443</v>
      </c>
      <c r="I8" s="29">
        <v>410</v>
      </c>
      <c r="J8" s="30">
        <v>548</v>
      </c>
      <c r="K8" s="29">
        <v>700</v>
      </c>
      <c r="L8" s="29">
        <v>1121</v>
      </c>
      <c r="M8" s="30">
        <v>871</v>
      </c>
      <c r="N8" s="30">
        <v>1129</v>
      </c>
    </row>
    <row r="9" spans="1:17" ht="15.75">
      <c r="A9" s="3">
        <v>3</v>
      </c>
      <c r="B9" s="3" t="s">
        <v>5</v>
      </c>
      <c r="C9" s="26">
        <v>58</v>
      </c>
      <c r="D9" s="26">
        <v>41</v>
      </c>
      <c r="E9" s="26">
        <v>14</v>
      </c>
      <c r="F9" s="27">
        <v>0</v>
      </c>
      <c r="G9" s="27">
        <v>288</v>
      </c>
      <c r="H9" s="27">
        <v>337</v>
      </c>
      <c r="I9" s="29">
        <v>374</v>
      </c>
      <c r="J9" s="30">
        <v>567</v>
      </c>
      <c r="K9" s="29">
        <v>506</v>
      </c>
      <c r="L9" s="29">
        <v>150</v>
      </c>
      <c r="M9" s="30">
        <v>124</v>
      </c>
      <c r="N9" s="30">
        <v>126</v>
      </c>
    </row>
    <row r="10" spans="1:17" ht="15.75">
      <c r="A10" s="3">
        <v>4</v>
      </c>
      <c r="B10" s="3" t="s">
        <v>6</v>
      </c>
      <c r="C10" s="26">
        <v>13</v>
      </c>
      <c r="D10" s="26">
        <v>22</v>
      </c>
      <c r="E10" s="26">
        <v>10</v>
      </c>
      <c r="F10" s="27">
        <v>0</v>
      </c>
      <c r="G10" s="27">
        <v>10</v>
      </c>
      <c r="H10" s="27">
        <v>0</v>
      </c>
      <c r="I10" s="29">
        <v>0</v>
      </c>
      <c r="J10" s="30">
        <v>0</v>
      </c>
      <c r="K10" s="29">
        <v>0</v>
      </c>
      <c r="L10" s="29">
        <v>65</v>
      </c>
      <c r="M10" s="30">
        <v>33</v>
      </c>
      <c r="N10" s="30">
        <v>30</v>
      </c>
    </row>
    <row r="11" spans="1:17" ht="15.75">
      <c r="A11" s="3">
        <v>5</v>
      </c>
      <c r="B11" s="3" t="s">
        <v>7</v>
      </c>
      <c r="C11" s="26">
        <v>0</v>
      </c>
      <c r="D11" s="26">
        <v>0</v>
      </c>
      <c r="E11" s="26">
        <v>0</v>
      </c>
      <c r="F11" s="27">
        <v>0</v>
      </c>
      <c r="G11" s="27">
        <v>0</v>
      </c>
      <c r="H11" s="27">
        <v>0</v>
      </c>
      <c r="I11" s="29">
        <v>0</v>
      </c>
      <c r="J11" s="30">
        <v>0</v>
      </c>
      <c r="K11" s="29">
        <v>0</v>
      </c>
      <c r="L11" s="29">
        <v>0</v>
      </c>
      <c r="M11" s="29">
        <v>0</v>
      </c>
      <c r="N11" s="29">
        <v>0</v>
      </c>
    </row>
    <row r="12" spans="1:17" ht="15.75">
      <c r="A12" s="3">
        <v>6</v>
      </c>
      <c r="B12" s="3" t="s">
        <v>8</v>
      </c>
      <c r="C12" s="26">
        <v>0</v>
      </c>
      <c r="D12" s="26">
        <v>0</v>
      </c>
      <c r="E12" s="26">
        <v>0</v>
      </c>
      <c r="F12" s="27">
        <v>0</v>
      </c>
      <c r="G12" s="27">
        <v>0</v>
      </c>
      <c r="H12" s="27">
        <v>0</v>
      </c>
      <c r="I12" s="29">
        <v>0</v>
      </c>
      <c r="J12" s="30">
        <v>0</v>
      </c>
      <c r="K12" s="29">
        <v>0</v>
      </c>
      <c r="L12" s="29">
        <v>0</v>
      </c>
      <c r="M12" s="29">
        <v>0</v>
      </c>
      <c r="N12" s="29">
        <v>0</v>
      </c>
    </row>
    <row r="13" spans="1:17" ht="15.75">
      <c r="A13" s="3">
        <v>7</v>
      </c>
      <c r="B13" s="3" t="s">
        <v>9</v>
      </c>
      <c r="C13" s="26">
        <v>0</v>
      </c>
      <c r="D13" s="26">
        <v>0</v>
      </c>
      <c r="E13" s="26">
        <v>0</v>
      </c>
      <c r="F13" s="27">
        <v>0</v>
      </c>
      <c r="G13" s="27">
        <v>0</v>
      </c>
      <c r="H13" s="27">
        <v>0</v>
      </c>
      <c r="I13" s="29">
        <v>0</v>
      </c>
      <c r="J13" s="30">
        <v>0</v>
      </c>
      <c r="K13" s="29">
        <v>0</v>
      </c>
      <c r="L13" s="29">
        <v>0</v>
      </c>
      <c r="M13" s="29">
        <v>0</v>
      </c>
      <c r="N13" s="29">
        <v>0</v>
      </c>
    </row>
    <row r="14" spans="1:17" ht="15.75">
      <c r="A14" s="3">
        <v>8</v>
      </c>
      <c r="B14" s="3" t="s">
        <v>10</v>
      </c>
      <c r="C14" s="26">
        <v>2</v>
      </c>
      <c r="D14" s="26">
        <v>5</v>
      </c>
      <c r="E14" s="26">
        <v>2</v>
      </c>
      <c r="F14" s="27">
        <v>0</v>
      </c>
      <c r="G14" s="27">
        <v>0</v>
      </c>
      <c r="H14" s="27">
        <v>0</v>
      </c>
      <c r="I14" s="29">
        <v>0</v>
      </c>
      <c r="J14" s="30">
        <v>0</v>
      </c>
      <c r="K14" s="29">
        <v>0</v>
      </c>
      <c r="L14" s="29">
        <v>0</v>
      </c>
      <c r="M14" s="29">
        <v>0</v>
      </c>
      <c r="N14" s="29">
        <v>0</v>
      </c>
    </row>
    <row r="15" spans="1:17" ht="15.75">
      <c r="A15" s="3">
        <v>9</v>
      </c>
      <c r="B15" s="3" t="s">
        <v>11</v>
      </c>
      <c r="C15" s="26">
        <v>0</v>
      </c>
      <c r="D15" s="26">
        <v>0</v>
      </c>
      <c r="E15" s="26">
        <v>2</v>
      </c>
      <c r="F15" s="27">
        <v>0</v>
      </c>
      <c r="G15" s="27">
        <v>0</v>
      </c>
      <c r="H15" s="27">
        <v>0</v>
      </c>
      <c r="I15" s="29">
        <v>0</v>
      </c>
      <c r="J15" s="30">
        <v>0</v>
      </c>
      <c r="K15" s="29">
        <v>0</v>
      </c>
      <c r="L15" s="29">
        <v>0</v>
      </c>
      <c r="M15" s="29">
        <v>0</v>
      </c>
      <c r="N15" s="29">
        <v>0</v>
      </c>
      <c r="Q15" s="44">
        <v>1249</v>
      </c>
    </row>
    <row r="16" spans="1:17" ht="15.75">
      <c r="A16" s="3">
        <v>10</v>
      </c>
      <c r="B16" s="3" t="s">
        <v>12</v>
      </c>
      <c r="C16" s="26">
        <v>0</v>
      </c>
      <c r="D16" s="26">
        <v>0</v>
      </c>
      <c r="E16" s="26">
        <v>0</v>
      </c>
      <c r="F16" s="27">
        <v>0</v>
      </c>
      <c r="G16" s="27">
        <v>0</v>
      </c>
      <c r="H16" s="27">
        <v>0</v>
      </c>
      <c r="I16" s="29">
        <v>0</v>
      </c>
      <c r="J16" s="30">
        <v>0</v>
      </c>
      <c r="K16" s="29">
        <v>0</v>
      </c>
      <c r="L16" s="29">
        <v>0</v>
      </c>
      <c r="M16" s="29">
        <v>0</v>
      </c>
      <c r="N16" s="29">
        <v>0</v>
      </c>
      <c r="Q16">
        <f>30*25</f>
        <v>750</v>
      </c>
    </row>
    <row r="17" spans="1:17" ht="15.75">
      <c r="A17" s="3">
        <v>11</v>
      </c>
      <c r="B17" s="16" t="s">
        <v>13</v>
      </c>
      <c r="C17" s="31">
        <v>128</v>
      </c>
      <c r="D17" s="31">
        <v>136</v>
      </c>
      <c r="E17" s="31">
        <v>51</v>
      </c>
      <c r="F17" s="27">
        <v>0</v>
      </c>
      <c r="G17" s="32">
        <v>0</v>
      </c>
      <c r="H17" s="32">
        <v>0</v>
      </c>
      <c r="I17" s="33">
        <v>0</v>
      </c>
      <c r="J17" s="34">
        <v>0</v>
      </c>
      <c r="K17" s="33">
        <v>0</v>
      </c>
      <c r="L17" s="33">
        <v>2</v>
      </c>
      <c r="M17" s="34">
        <v>3</v>
      </c>
      <c r="N17" s="34">
        <v>9</v>
      </c>
      <c r="Q17">
        <f>1249-750</f>
        <v>499</v>
      </c>
    </row>
    <row r="18" spans="1:17" ht="15.75">
      <c r="A18" s="3"/>
      <c r="B18" s="3" t="s">
        <v>14</v>
      </c>
      <c r="C18" s="26">
        <v>65</v>
      </c>
      <c r="D18" s="26">
        <v>62</v>
      </c>
      <c r="E18" s="26">
        <v>22</v>
      </c>
      <c r="F18" s="27">
        <v>0</v>
      </c>
      <c r="G18" s="27">
        <v>0</v>
      </c>
      <c r="H18" s="27">
        <v>0</v>
      </c>
      <c r="I18" s="29">
        <v>0</v>
      </c>
      <c r="J18" s="30">
        <v>0</v>
      </c>
      <c r="K18" s="29">
        <v>0</v>
      </c>
      <c r="L18" s="29">
        <v>0</v>
      </c>
      <c r="M18" s="30">
        <v>0</v>
      </c>
      <c r="N18" s="30">
        <v>0</v>
      </c>
      <c r="Q18">
        <f>499-229</f>
        <v>270</v>
      </c>
    </row>
    <row r="19" spans="1:17" ht="15.75">
      <c r="A19" s="3"/>
      <c r="B19" s="3" t="s">
        <v>15</v>
      </c>
      <c r="C19" s="26">
        <v>63</v>
      </c>
      <c r="D19" s="26">
        <v>74</v>
      </c>
      <c r="E19" s="26">
        <v>29</v>
      </c>
      <c r="F19" s="27">
        <v>0</v>
      </c>
      <c r="G19" s="27">
        <v>0</v>
      </c>
      <c r="H19" s="27">
        <v>0</v>
      </c>
      <c r="I19" s="29">
        <v>0</v>
      </c>
      <c r="J19" s="30">
        <v>0</v>
      </c>
      <c r="K19" s="29">
        <v>0</v>
      </c>
      <c r="L19" s="29">
        <v>0</v>
      </c>
      <c r="M19" s="30">
        <v>0</v>
      </c>
      <c r="N19" s="30">
        <v>0</v>
      </c>
    </row>
    <row r="20" spans="1:17" ht="15.75">
      <c r="A20" s="3">
        <v>12</v>
      </c>
      <c r="B20" s="3" t="s">
        <v>16</v>
      </c>
      <c r="C20" s="26">
        <v>0</v>
      </c>
      <c r="D20" s="26">
        <v>0</v>
      </c>
      <c r="E20" s="26">
        <v>0</v>
      </c>
      <c r="F20" s="27">
        <v>0</v>
      </c>
      <c r="G20" s="27">
        <v>0</v>
      </c>
      <c r="H20" s="27">
        <v>0</v>
      </c>
      <c r="I20" s="29">
        <v>0</v>
      </c>
      <c r="J20" s="30">
        <v>0</v>
      </c>
      <c r="K20" s="29">
        <v>0</v>
      </c>
      <c r="L20" s="29">
        <v>0</v>
      </c>
      <c r="M20" s="30">
        <v>0</v>
      </c>
      <c r="N20" s="30">
        <v>0</v>
      </c>
    </row>
    <row r="21" spans="1:17" ht="15.75">
      <c r="A21" s="3"/>
      <c r="B21" s="3" t="s">
        <v>17</v>
      </c>
      <c r="C21" s="26">
        <v>0</v>
      </c>
      <c r="D21" s="26">
        <v>0</v>
      </c>
      <c r="E21" s="26">
        <v>0</v>
      </c>
      <c r="F21" s="27">
        <v>0</v>
      </c>
      <c r="G21" s="27">
        <v>0</v>
      </c>
      <c r="H21" s="27">
        <v>0</v>
      </c>
      <c r="I21" s="29">
        <v>0</v>
      </c>
      <c r="J21" s="30">
        <v>0</v>
      </c>
      <c r="K21" s="29">
        <v>0</v>
      </c>
      <c r="L21" s="29">
        <v>0</v>
      </c>
      <c r="M21" s="30">
        <v>0</v>
      </c>
      <c r="N21" s="30">
        <v>0</v>
      </c>
    </row>
    <row r="22" spans="1:17" ht="15.75">
      <c r="A22" s="3">
        <v>13</v>
      </c>
      <c r="B22" s="3" t="s">
        <v>18</v>
      </c>
      <c r="C22" s="26">
        <v>13</v>
      </c>
      <c r="D22" s="26">
        <v>10</v>
      </c>
      <c r="E22" s="26">
        <v>3</v>
      </c>
      <c r="F22" s="27">
        <v>0</v>
      </c>
      <c r="G22" s="27">
        <v>0</v>
      </c>
      <c r="H22" s="27">
        <v>0</v>
      </c>
      <c r="I22" s="29">
        <v>0</v>
      </c>
      <c r="J22" s="30">
        <v>0</v>
      </c>
      <c r="K22" s="29">
        <v>0</v>
      </c>
      <c r="L22" s="29">
        <v>0</v>
      </c>
      <c r="M22" s="30">
        <v>0</v>
      </c>
      <c r="N22" s="30">
        <v>0</v>
      </c>
    </row>
    <row r="23" spans="1:17" ht="15.75">
      <c r="A23" s="17">
        <v>14</v>
      </c>
      <c r="B23" s="17" t="s">
        <v>19</v>
      </c>
      <c r="C23" s="26">
        <v>1</v>
      </c>
      <c r="D23" s="26">
        <v>0</v>
      </c>
      <c r="E23" s="26">
        <v>0</v>
      </c>
      <c r="F23" s="27">
        <v>0</v>
      </c>
      <c r="G23" s="27">
        <v>0</v>
      </c>
      <c r="H23" s="27">
        <v>0</v>
      </c>
      <c r="I23" s="29">
        <v>0</v>
      </c>
      <c r="J23" s="30">
        <v>0</v>
      </c>
      <c r="K23" s="29">
        <v>0</v>
      </c>
      <c r="L23" s="29">
        <v>0</v>
      </c>
      <c r="M23" s="30">
        <v>0</v>
      </c>
      <c r="N23" s="30">
        <v>0</v>
      </c>
    </row>
    <row r="24" spans="1:17" ht="15.75">
      <c r="A24" s="9">
        <v>15</v>
      </c>
      <c r="B24" s="9" t="s">
        <v>20</v>
      </c>
      <c r="C24" s="26">
        <v>0</v>
      </c>
      <c r="D24" s="26">
        <v>0</v>
      </c>
      <c r="E24" s="26">
        <v>0</v>
      </c>
      <c r="F24" s="27">
        <v>0</v>
      </c>
      <c r="G24" s="27">
        <v>0</v>
      </c>
      <c r="H24" s="27">
        <v>0</v>
      </c>
      <c r="I24" s="29">
        <v>0</v>
      </c>
      <c r="J24" s="30">
        <v>0</v>
      </c>
      <c r="K24" s="29">
        <v>0</v>
      </c>
      <c r="L24" s="29">
        <v>0</v>
      </c>
      <c r="M24" s="30">
        <v>0</v>
      </c>
      <c r="N24" s="30">
        <v>0</v>
      </c>
    </row>
    <row r="26" spans="1:17">
      <c r="B26" s="14" t="s">
        <v>22</v>
      </c>
      <c r="C26" s="14"/>
      <c r="D26" s="14"/>
      <c r="E26" s="14"/>
      <c r="F26" s="14"/>
      <c r="G26" s="14"/>
      <c r="H26" s="14"/>
      <c r="I26" s="14"/>
      <c r="J26" s="14"/>
      <c r="K26" s="14" t="s">
        <v>34</v>
      </c>
      <c r="L26" s="14"/>
      <c r="M26" s="14"/>
    </row>
    <row r="27" spans="1:17">
      <c r="A27" s="14"/>
      <c r="B27" s="14"/>
      <c r="C27" s="14"/>
      <c r="D27" s="14"/>
      <c r="E27" s="14"/>
      <c r="F27" s="14"/>
      <c r="G27" s="14"/>
      <c r="H27" s="14"/>
      <c r="I27" s="14"/>
      <c r="J27" s="14" t="s">
        <v>21</v>
      </c>
      <c r="K27" s="14"/>
      <c r="L27" s="14"/>
      <c r="M27" s="14"/>
    </row>
    <row r="28" spans="1:17">
      <c r="A28" s="14"/>
    </row>
    <row r="29" spans="1:17">
      <c r="A29" s="14"/>
    </row>
    <row r="60" spans="2:13">
      <c r="B60" s="14" t="s">
        <v>22</v>
      </c>
      <c r="C60" s="14"/>
      <c r="D60" s="14"/>
      <c r="E60" s="14"/>
      <c r="F60" s="14"/>
      <c r="G60" s="14"/>
      <c r="H60" s="14"/>
      <c r="I60" s="14"/>
      <c r="J60" s="14"/>
      <c r="K60" s="14" t="s">
        <v>34</v>
      </c>
      <c r="L60" s="14"/>
      <c r="M60" s="14"/>
    </row>
    <row r="61" spans="2:13">
      <c r="B61" s="14"/>
      <c r="C61" s="14"/>
      <c r="D61" s="14"/>
      <c r="E61" s="14"/>
      <c r="F61" s="14"/>
      <c r="G61" s="14"/>
      <c r="H61" s="14"/>
      <c r="I61" s="14"/>
      <c r="J61" s="14" t="s">
        <v>21</v>
      </c>
      <c r="K61" s="14"/>
      <c r="L61" s="14"/>
      <c r="M61" s="14"/>
    </row>
  </sheetData>
  <mergeCells count="2">
    <mergeCell ref="B3:K3"/>
    <mergeCell ref="B4:K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4"/>
  <sheetViews>
    <sheetView topLeftCell="A4" workbookViewId="0">
      <selection activeCell="F4" sqref="F4"/>
    </sheetView>
  </sheetViews>
  <sheetFormatPr defaultRowHeight="15"/>
  <cols>
    <col min="2" max="2" width="24.5703125" bestFit="1" customWidth="1"/>
    <col min="3" max="3" width="6.5703125" customWidth="1"/>
    <col min="4" max="4" width="7.7109375" customWidth="1"/>
    <col min="5" max="5" width="8" customWidth="1"/>
    <col min="6" max="6" width="7.5703125" customWidth="1"/>
    <col min="7" max="7" width="7.7109375" customWidth="1"/>
    <col min="8" max="8" width="7.42578125" customWidth="1"/>
    <col min="9" max="9" width="8.5703125" customWidth="1"/>
    <col min="10" max="10" width="7" customWidth="1"/>
    <col min="11" max="11" width="7.42578125" customWidth="1"/>
    <col min="12" max="12" width="6.85546875" customWidth="1"/>
    <col min="13" max="13" width="7" customWidth="1"/>
    <col min="14" max="14" width="7.42578125" customWidth="1"/>
  </cols>
  <sheetData>
    <row r="1" spans="1:18" ht="22.5">
      <c r="B1" s="46" t="s">
        <v>21</v>
      </c>
      <c r="C1" s="46"/>
      <c r="D1" s="46"/>
      <c r="E1" s="46"/>
      <c r="F1" s="46"/>
      <c r="G1" s="46"/>
      <c r="H1" s="46"/>
      <c r="I1" s="46"/>
      <c r="J1" s="46"/>
      <c r="K1" s="46"/>
    </row>
    <row r="2" spans="1:18" ht="20.25">
      <c r="B2" s="47" t="s">
        <v>40</v>
      </c>
      <c r="C2" s="47"/>
      <c r="D2" s="47"/>
      <c r="E2" s="47"/>
      <c r="F2" s="47"/>
      <c r="G2" s="47"/>
      <c r="H2" s="47"/>
      <c r="I2" s="47"/>
      <c r="J2" s="47"/>
      <c r="K2" s="47"/>
    </row>
    <row r="3" spans="1:18" ht="37.5">
      <c r="A3" s="1" t="s">
        <v>0</v>
      </c>
      <c r="B3" s="2" t="s">
        <v>1</v>
      </c>
      <c r="C3" s="23" t="s">
        <v>23</v>
      </c>
      <c r="D3" s="23" t="s">
        <v>24</v>
      </c>
      <c r="E3" s="23" t="s">
        <v>25</v>
      </c>
      <c r="F3" s="23" t="s">
        <v>26</v>
      </c>
      <c r="G3" s="23" t="s">
        <v>27</v>
      </c>
      <c r="H3" s="23" t="s">
        <v>28</v>
      </c>
      <c r="I3" s="23" t="s">
        <v>29</v>
      </c>
      <c r="J3" s="23" t="s">
        <v>30</v>
      </c>
      <c r="K3" s="24" t="s">
        <v>31</v>
      </c>
      <c r="L3" s="23" t="s">
        <v>32</v>
      </c>
      <c r="M3" s="23" t="s">
        <v>33</v>
      </c>
      <c r="N3" s="25" t="s">
        <v>35</v>
      </c>
    </row>
    <row r="4" spans="1:18" ht="15.75">
      <c r="A4" s="3">
        <v>1</v>
      </c>
      <c r="B4" s="3" t="s">
        <v>2</v>
      </c>
      <c r="C4" s="35">
        <v>1680</v>
      </c>
      <c r="D4" s="36">
        <v>1781</v>
      </c>
      <c r="E4" s="36">
        <v>1756</v>
      </c>
      <c r="F4" s="27">
        <v>895</v>
      </c>
      <c r="G4" s="28">
        <v>1333</v>
      </c>
      <c r="H4" s="27">
        <v>1714</v>
      </c>
      <c r="I4" s="29">
        <v>1954</v>
      </c>
      <c r="J4" s="30">
        <v>2598</v>
      </c>
      <c r="K4" s="29"/>
      <c r="L4" s="29"/>
      <c r="M4" s="30"/>
      <c r="N4" s="30"/>
    </row>
    <row r="5" spans="1:18" ht="15.75">
      <c r="A5" s="3">
        <v>2</v>
      </c>
      <c r="B5" s="3" t="s">
        <v>3</v>
      </c>
      <c r="C5" s="35">
        <v>880</v>
      </c>
      <c r="D5" s="36">
        <v>631</v>
      </c>
      <c r="E5" s="36">
        <v>542</v>
      </c>
      <c r="F5" s="27">
        <v>441</v>
      </c>
      <c r="G5" s="27">
        <v>327</v>
      </c>
      <c r="H5" s="27">
        <v>516</v>
      </c>
      <c r="I5" s="29">
        <v>779</v>
      </c>
      <c r="J5" s="30">
        <v>1685</v>
      </c>
      <c r="K5" s="29"/>
      <c r="L5" s="29"/>
      <c r="M5" s="30"/>
      <c r="N5" s="30"/>
    </row>
    <row r="6" spans="1:18" ht="15.75">
      <c r="A6" s="3"/>
      <c r="B6" s="3" t="s">
        <v>4</v>
      </c>
      <c r="C6" s="35">
        <v>800</v>
      </c>
      <c r="D6" s="36">
        <v>1150</v>
      </c>
      <c r="E6" s="36">
        <v>1214</v>
      </c>
      <c r="F6" s="27">
        <v>454</v>
      </c>
      <c r="G6" s="27">
        <v>1006</v>
      </c>
      <c r="H6" s="27">
        <v>1198</v>
      </c>
      <c r="I6" s="29">
        <v>1175</v>
      </c>
      <c r="J6" s="30">
        <v>913</v>
      </c>
      <c r="K6" s="29"/>
      <c r="L6" s="29"/>
      <c r="M6" s="30"/>
      <c r="N6" s="30"/>
    </row>
    <row r="7" spans="1:18" ht="15.75">
      <c r="A7" s="3">
        <v>3</v>
      </c>
      <c r="B7" s="3" t="s">
        <v>5</v>
      </c>
      <c r="C7" s="35">
        <v>105</v>
      </c>
      <c r="D7" s="37">
        <v>100</v>
      </c>
      <c r="E7" s="36">
        <v>148</v>
      </c>
      <c r="F7" s="27">
        <v>20</v>
      </c>
      <c r="G7" s="27">
        <v>214</v>
      </c>
      <c r="H7" s="27">
        <v>189</v>
      </c>
      <c r="I7" s="29">
        <v>157</v>
      </c>
      <c r="J7" s="30">
        <v>164</v>
      </c>
      <c r="K7" s="29"/>
      <c r="L7" s="29"/>
      <c r="M7" s="30"/>
      <c r="N7" s="30"/>
      <c r="R7" t="e">
        <f>60*#REF!+'2021'!V6:V7</f>
        <v>#REF!</v>
      </c>
    </row>
    <row r="8" spans="1:18" ht="15.75">
      <c r="A8" s="3">
        <v>4</v>
      </c>
      <c r="B8" s="3" t="s">
        <v>6</v>
      </c>
      <c r="C8" s="38">
        <v>40</v>
      </c>
      <c r="D8" s="37">
        <v>46</v>
      </c>
      <c r="E8" s="36">
        <v>53</v>
      </c>
      <c r="F8" s="27">
        <v>23</v>
      </c>
      <c r="G8" s="27">
        <v>41</v>
      </c>
      <c r="H8" s="27">
        <v>48</v>
      </c>
      <c r="I8" s="29">
        <v>53</v>
      </c>
      <c r="J8" s="30">
        <v>47</v>
      </c>
      <c r="K8" s="29"/>
      <c r="L8" s="29"/>
      <c r="M8" s="30"/>
      <c r="N8" s="30"/>
    </row>
    <row r="9" spans="1:18" ht="15.75">
      <c r="A9" s="3">
        <v>5</v>
      </c>
      <c r="B9" s="3" t="s">
        <v>7</v>
      </c>
      <c r="C9" s="29">
        <v>27</v>
      </c>
      <c r="D9" s="37">
        <v>39</v>
      </c>
      <c r="E9" s="36">
        <v>32</v>
      </c>
      <c r="F9" s="27">
        <v>24</v>
      </c>
      <c r="G9" s="27">
        <v>33</v>
      </c>
      <c r="H9" s="27">
        <v>27</v>
      </c>
      <c r="I9" s="29">
        <v>23</v>
      </c>
      <c r="J9" s="30">
        <v>21</v>
      </c>
      <c r="K9" s="29"/>
      <c r="L9" s="29"/>
      <c r="M9" s="29"/>
      <c r="N9" s="29"/>
    </row>
    <row r="10" spans="1:18" ht="15.75">
      <c r="A10" s="3">
        <v>6</v>
      </c>
      <c r="B10" s="3" t="s">
        <v>8</v>
      </c>
      <c r="C10" s="29">
        <v>0</v>
      </c>
      <c r="D10" s="37">
        <v>0</v>
      </c>
      <c r="E10" s="36">
        <v>0</v>
      </c>
      <c r="F10" s="27">
        <v>0</v>
      </c>
      <c r="G10" s="27">
        <v>0</v>
      </c>
      <c r="H10" s="27">
        <v>0</v>
      </c>
      <c r="I10" s="29">
        <v>0</v>
      </c>
      <c r="J10" s="30">
        <v>0</v>
      </c>
      <c r="K10" s="29"/>
      <c r="L10" s="29"/>
      <c r="M10" s="29"/>
      <c r="N10" s="29"/>
    </row>
    <row r="11" spans="1:18" ht="15.75">
      <c r="A11" s="3">
        <v>7</v>
      </c>
      <c r="B11" s="3" t="s">
        <v>9</v>
      </c>
      <c r="C11" s="29">
        <v>0</v>
      </c>
      <c r="D11" s="37">
        <v>2</v>
      </c>
      <c r="E11" s="36">
        <v>0</v>
      </c>
      <c r="F11" s="27">
        <v>0</v>
      </c>
      <c r="G11" s="27">
        <v>0</v>
      </c>
      <c r="H11" s="27">
        <v>0</v>
      </c>
      <c r="I11" s="29">
        <v>0</v>
      </c>
      <c r="J11" s="30">
        <v>0</v>
      </c>
      <c r="K11" s="29"/>
      <c r="L11" s="29"/>
      <c r="M11" s="29"/>
      <c r="N11" s="29"/>
    </row>
    <row r="12" spans="1:18" ht="15.75">
      <c r="A12" s="3">
        <v>8</v>
      </c>
      <c r="B12" s="3" t="s">
        <v>10</v>
      </c>
      <c r="C12" s="29">
        <v>12</v>
      </c>
      <c r="D12" s="37">
        <v>17</v>
      </c>
      <c r="E12" s="36">
        <v>21</v>
      </c>
      <c r="F12" s="27">
        <v>16</v>
      </c>
      <c r="G12" s="27">
        <v>20</v>
      </c>
      <c r="H12" s="27">
        <v>24</v>
      </c>
      <c r="I12" s="29">
        <v>28</v>
      </c>
      <c r="J12" s="30">
        <v>21</v>
      </c>
      <c r="K12" s="29"/>
      <c r="L12" s="29"/>
      <c r="M12" s="29"/>
      <c r="N12" s="29"/>
    </row>
    <row r="13" spans="1:18" ht="15.75">
      <c r="A13" s="3">
        <v>9</v>
      </c>
      <c r="B13" s="3" t="s">
        <v>11</v>
      </c>
      <c r="C13" s="29">
        <v>2</v>
      </c>
      <c r="D13" s="37">
        <v>3</v>
      </c>
      <c r="E13" s="36">
        <v>0</v>
      </c>
      <c r="F13" s="27">
        <v>1</v>
      </c>
      <c r="G13" s="27">
        <v>4</v>
      </c>
      <c r="H13" s="27">
        <v>1</v>
      </c>
      <c r="I13" s="29">
        <v>2</v>
      </c>
      <c r="J13" s="30">
        <v>0</v>
      </c>
      <c r="K13" s="29"/>
      <c r="L13" s="29"/>
      <c r="M13" s="29"/>
      <c r="N13" s="29"/>
    </row>
    <row r="14" spans="1:18" ht="15.75">
      <c r="A14" s="3">
        <v>10</v>
      </c>
      <c r="B14" s="3" t="s">
        <v>12</v>
      </c>
      <c r="C14" s="29">
        <v>1</v>
      </c>
      <c r="D14" s="37">
        <v>0</v>
      </c>
      <c r="E14" s="36">
        <v>1</v>
      </c>
      <c r="F14" s="27">
        <v>0</v>
      </c>
      <c r="G14" s="27">
        <v>2</v>
      </c>
      <c r="H14" s="27">
        <v>0</v>
      </c>
      <c r="I14" s="29">
        <v>0</v>
      </c>
      <c r="J14" s="30">
        <v>0</v>
      </c>
      <c r="K14" s="29"/>
      <c r="L14" s="29"/>
      <c r="M14" s="29"/>
      <c r="N14" s="29"/>
    </row>
    <row r="15" spans="1:18" ht="15.75">
      <c r="A15" s="3">
        <v>11</v>
      </c>
      <c r="B15" s="3" t="s">
        <v>13</v>
      </c>
      <c r="C15" s="39">
        <v>125</v>
      </c>
      <c r="D15" s="36">
        <v>112</v>
      </c>
      <c r="E15" s="36">
        <v>97</v>
      </c>
      <c r="F15" s="27">
        <v>90</v>
      </c>
      <c r="G15" s="27">
        <v>117</v>
      </c>
      <c r="H15" s="27">
        <v>123</v>
      </c>
      <c r="I15" s="29">
        <v>116</v>
      </c>
      <c r="J15" s="30">
        <v>123</v>
      </c>
      <c r="K15" s="33"/>
      <c r="L15" s="33"/>
      <c r="M15" s="34"/>
      <c r="N15" s="34"/>
    </row>
    <row r="16" spans="1:18" ht="15.75">
      <c r="A16" s="3"/>
      <c r="B16" s="3" t="s">
        <v>14</v>
      </c>
      <c r="C16" s="38">
        <v>73</v>
      </c>
      <c r="D16" s="36">
        <v>57</v>
      </c>
      <c r="E16" s="36">
        <v>47</v>
      </c>
      <c r="F16" s="27">
        <v>37</v>
      </c>
      <c r="G16" s="27">
        <v>63</v>
      </c>
      <c r="H16" s="27">
        <v>59</v>
      </c>
      <c r="I16" s="29">
        <v>56</v>
      </c>
      <c r="J16" s="30">
        <v>60</v>
      </c>
      <c r="K16" s="29"/>
      <c r="L16" s="29"/>
      <c r="M16" s="30"/>
      <c r="N16" s="30"/>
    </row>
    <row r="17" spans="1:17" ht="15.75">
      <c r="A17" s="3"/>
      <c r="B17" s="3" t="s">
        <v>15</v>
      </c>
      <c r="C17" s="38">
        <v>52</v>
      </c>
      <c r="D17" s="36">
        <v>55</v>
      </c>
      <c r="E17" s="36">
        <v>50</v>
      </c>
      <c r="F17" s="27">
        <v>53</v>
      </c>
      <c r="G17" s="27">
        <v>54</v>
      </c>
      <c r="H17" s="27">
        <v>64</v>
      </c>
      <c r="I17" s="29">
        <v>60</v>
      </c>
      <c r="J17" s="30">
        <v>63</v>
      </c>
      <c r="K17" s="29"/>
      <c r="L17" s="29"/>
      <c r="M17" s="30"/>
      <c r="N17" s="30"/>
    </row>
    <row r="18" spans="1:17" ht="15.75">
      <c r="A18" s="3">
        <v>12</v>
      </c>
      <c r="B18" s="3" t="s">
        <v>16</v>
      </c>
      <c r="C18" s="38">
        <v>11</v>
      </c>
      <c r="D18" s="37">
        <v>9</v>
      </c>
      <c r="E18" s="36">
        <v>6</v>
      </c>
      <c r="F18" s="27">
        <v>7</v>
      </c>
      <c r="G18" s="27">
        <v>12</v>
      </c>
      <c r="H18" s="27">
        <v>14</v>
      </c>
      <c r="I18" s="29">
        <v>12</v>
      </c>
      <c r="J18" s="30">
        <v>16</v>
      </c>
      <c r="K18" s="29"/>
      <c r="L18" s="29"/>
      <c r="M18" s="30"/>
      <c r="N18" s="30"/>
    </row>
    <row r="19" spans="1:17" ht="15.75">
      <c r="A19" s="3"/>
      <c r="B19" s="3" t="s">
        <v>17</v>
      </c>
      <c r="C19" s="38">
        <v>7</v>
      </c>
      <c r="D19" s="37">
        <v>6</v>
      </c>
      <c r="E19" s="36">
        <v>10</v>
      </c>
      <c r="F19" s="27">
        <v>5</v>
      </c>
      <c r="G19" s="27">
        <v>8</v>
      </c>
      <c r="H19" s="27">
        <v>11</v>
      </c>
      <c r="I19" s="29">
        <v>10</v>
      </c>
      <c r="J19" s="30">
        <v>8</v>
      </c>
      <c r="K19" s="29"/>
      <c r="L19" s="29"/>
      <c r="M19" s="30"/>
      <c r="N19" s="30"/>
    </row>
    <row r="20" spans="1:17" ht="15.75">
      <c r="A20" s="3">
        <v>13</v>
      </c>
      <c r="B20" s="3" t="s">
        <v>18</v>
      </c>
      <c r="C20" s="38">
        <v>16</v>
      </c>
      <c r="D20" s="37">
        <v>12</v>
      </c>
      <c r="E20" s="36">
        <v>18</v>
      </c>
      <c r="F20" s="27">
        <v>21</v>
      </c>
      <c r="G20" s="27">
        <v>13</v>
      </c>
      <c r="H20" s="27">
        <v>19</v>
      </c>
      <c r="I20" s="29">
        <v>17</v>
      </c>
      <c r="J20" s="30">
        <v>23</v>
      </c>
      <c r="K20" s="29"/>
      <c r="L20" s="29"/>
      <c r="M20" s="30"/>
      <c r="N20" s="30"/>
    </row>
    <row r="21" spans="1:17">
      <c r="A21" s="17">
        <v>14</v>
      </c>
      <c r="B21" s="17" t="s">
        <v>19</v>
      </c>
      <c r="C21" s="38">
        <v>0</v>
      </c>
      <c r="D21" s="37">
        <v>1</v>
      </c>
      <c r="E21" s="36">
        <v>0</v>
      </c>
      <c r="F21" s="27">
        <v>0</v>
      </c>
      <c r="G21" s="27">
        <v>0</v>
      </c>
      <c r="H21" s="27">
        <v>0</v>
      </c>
      <c r="I21" s="29">
        <v>2</v>
      </c>
      <c r="J21" s="30">
        <v>1</v>
      </c>
      <c r="K21" s="29"/>
      <c r="L21" s="29"/>
      <c r="M21" s="30"/>
      <c r="N21" s="30"/>
      <c r="Q21">
        <f>31</f>
        <v>31</v>
      </c>
    </row>
    <row r="22" spans="1:17" ht="15.75">
      <c r="A22" s="9">
        <v>15</v>
      </c>
      <c r="B22" s="9" t="s">
        <v>20</v>
      </c>
      <c r="C22" s="38">
        <v>0</v>
      </c>
      <c r="D22" s="37">
        <v>1</v>
      </c>
      <c r="E22" s="41">
        <v>1</v>
      </c>
      <c r="F22" s="27">
        <v>0</v>
      </c>
      <c r="G22" s="27">
        <v>0</v>
      </c>
      <c r="H22" s="27">
        <v>0</v>
      </c>
      <c r="I22" s="29">
        <v>0</v>
      </c>
      <c r="J22" s="30">
        <v>0</v>
      </c>
      <c r="K22" s="29"/>
      <c r="L22" s="29"/>
      <c r="M22" s="30"/>
      <c r="N22" s="30"/>
    </row>
    <row r="23" spans="1:17">
      <c r="B23" s="14" t="s">
        <v>22</v>
      </c>
      <c r="C23" s="14"/>
      <c r="D23" s="14"/>
      <c r="E23" s="14"/>
      <c r="F23" s="14"/>
      <c r="G23" s="14"/>
      <c r="H23" s="14"/>
      <c r="I23" s="14"/>
      <c r="J23" s="14"/>
      <c r="K23" s="14" t="s">
        <v>34</v>
      </c>
      <c r="L23" s="14"/>
      <c r="M23" s="14"/>
    </row>
    <row r="24" spans="1:17">
      <c r="A24" s="14"/>
      <c r="B24" s="14"/>
      <c r="C24" s="14"/>
      <c r="D24" s="14"/>
      <c r="E24" s="14"/>
      <c r="F24" s="14"/>
      <c r="G24" s="14"/>
      <c r="H24" s="14"/>
      <c r="I24" s="14"/>
      <c r="J24" s="14" t="s">
        <v>21</v>
      </c>
      <c r="K24" s="14"/>
      <c r="L24" s="14"/>
      <c r="M24" s="14"/>
    </row>
  </sheetData>
  <mergeCells count="2">
    <mergeCell ref="B1:K1"/>
    <mergeCell ref="B2:K2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5"/>
  <sheetViews>
    <sheetView tabSelected="1" topLeftCell="A10" workbookViewId="0">
      <selection activeCell="L30" sqref="L30"/>
    </sheetView>
  </sheetViews>
  <sheetFormatPr defaultRowHeight="15"/>
  <cols>
    <col min="1" max="1" width="6.85546875" customWidth="1"/>
    <col min="2" max="2" width="24.5703125" bestFit="1" customWidth="1"/>
    <col min="3" max="3" width="9.140625" customWidth="1"/>
    <col min="4" max="4" width="8" customWidth="1"/>
    <col min="5" max="5" width="8.85546875" customWidth="1"/>
    <col min="6" max="7" width="9.140625" customWidth="1"/>
    <col min="8" max="8" width="9.85546875" customWidth="1"/>
  </cols>
  <sheetData>
    <row r="1" spans="1:8" ht="21" customHeight="1">
      <c r="A1" s="48" t="s">
        <v>39</v>
      </c>
      <c r="B1" s="48"/>
      <c r="C1" s="48"/>
      <c r="D1" s="48"/>
      <c r="E1" s="48"/>
      <c r="F1" s="48"/>
      <c r="G1" s="48"/>
      <c r="H1" s="48"/>
    </row>
    <row r="2" spans="1:8" ht="19.5" customHeight="1">
      <c r="A2" s="48" t="s">
        <v>21</v>
      </c>
      <c r="B2" s="48"/>
      <c r="C2" s="48"/>
      <c r="D2" s="48"/>
      <c r="E2" s="48"/>
      <c r="F2" s="48"/>
      <c r="G2" s="48"/>
      <c r="H2" s="48"/>
    </row>
    <row r="3" spans="1:8" ht="19.5" customHeight="1">
      <c r="A3" s="49" t="s">
        <v>44</v>
      </c>
      <c r="B3" s="49"/>
      <c r="C3" s="49"/>
      <c r="D3" s="49"/>
      <c r="E3" s="49"/>
      <c r="F3" s="49"/>
      <c r="G3" s="49"/>
      <c r="H3" s="49"/>
    </row>
    <row r="4" spans="1:8" ht="24" customHeight="1">
      <c r="A4" s="1" t="s">
        <v>0</v>
      </c>
      <c r="B4" s="2" t="s">
        <v>1</v>
      </c>
      <c r="C4" s="24" t="s">
        <v>23</v>
      </c>
      <c r="D4" s="24" t="s">
        <v>24</v>
      </c>
      <c r="E4" s="24" t="s">
        <v>41</v>
      </c>
      <c r="F4" s="24" t="s">
        <v>26</v>
      </c>
      <c r="G4" s="24" t="s">
        <v>42</v>
      </c>
      <c r="H4" s="24" t="s">
        <v>43</v>
      </c>
    </row>
    <row r="5" spans="1:8" ht="14.1" customHeight="1">
      <c r="A5" s="3">
        <v>1</v>
      </c>
      <c r="B5" s="3" t="s">
        <v>2</v>
      </c>
      <c r="C5" s="42">
        <v>2008</v>
      </c>
      <c r="D5" s="42">
        <v>1724</v>
      </c>
      <c r="E5" s="26">
        <v>1968</v>
      </c>
      <c r="F5" s="27">
        <v>2018</v>
      </c>
      <c r="G5" s="28">
        <v>2035</v>
      </c>
      <c r="H5" s="27">
        <v>2049</v>
      </c>
    </row>
    <row r="6" spans="1:8" ht="14.1" customHeight="1">
      <c r="A6" s="3">
        <v>2</v>
      </c>
      <c r="B6" s="3" t="s">
        <v>3</v>
      </c>
      <c r="C6" s="42">
        <v>530</v>
      </c>
      <c r="D6" s="42">
        <v>398</v>
      </c>
      <c r="E6" s="26">
        <v>541</v>
      </c>
      <c r="F6" s="27">
        <v>563</v>
      </c>
      <c r="G6" s="27">
        <v>573</v>
      </c>
      <c r="H6" s="27">
        <v>702</v>
      </c>
    </row>
    <row r="7" spans="1:8" ht="14.1" customHeight="1">
      <c r="A7" s="3"/>
      <c r="B7" s="3" t="s">
        <v>4</v>
      </c>
      <c r="C7" s="42">
        <v>1478</v>
      </c>
      <c r="D7" s="42">
        <v>1326</v>
      </c>
      <c r="E7" s="26">
        <v>1427</v>
      </c>
      <c r="F7" s="27">
        <v>1455</v>
      </c>
      <c r="G7" s="27">
        <v>1462</v>
      </c>
      <c r="H7" s="27">
        <v>1347</v>
      </c>
    </row>
    <row r="8" spans="1:8" ht="14.1" customHeight="1">
      <c r="A8" s="3">
        <v>3</v>
      </c>
      <c r="B8" s="3" t="s">
        <v>5</v>
      </c>
      <c r="C8" s="42">
        <v>269</v>
      </c>
      <c r="D8" s="42">
        <v>162</v>
      </c>
      <c r="E8" s="26">
        <v>139</v>
      </c>
      <c r="F8" s="27">
        <v>157</v>
      </c>
      <c r="G8" s="27">
        <v>142</v>
      </c>
      <c r="H8" s="27">
        <v>183</v>
      </c>
    </row>
    <row r="9" spans="1:8" ht="14.1" customHeight="1">
      <c r="A9" s="3">
        <v>4</v>
      </c>
      <c r="B9" s="3" t="s">
        <v>6</v>
      </c>
      <c r="C9" s="42">
        <v>34</v>
      </c>
      <c r="D9" s="42">
        <v>45</v>
      </c>
      <c r="E9" s="26">
        <v>109</v>
      </c>
      <c r="F9" s="27">
        <v>107</v>
      </c>
      <c r="G9" s="27">
        <v>119</v>
      </c>
      <c r="H9" s="27">
        <v>96</v>
      </c>
    </row>
    <row r="10" spans="1:8" ht="14.1" customHeight="1">
      <c r="A10" s="3">
        <v>5</v>
      </c>
      <c r="B10" s="3" t="s">
        <v>7</v>
      </c>
      <c r="C10" s="42">
        <v>1</v>
      </c>
      <c r="D10" s="42">
        <v>0</v>
      </c>
      <c r="E10" s="26">
        <v>0</v>
      </c>
      <c r="F10" s="27">
        <v>2</v>
      </c>
      <c r="G10" s="27">
        <v>1</v>
      </c>
      <c r="H10" s="27">
        <v>3</v>
      </c>
    </row>
    <row r="11" spans="1:8" ht="14.1" customHeight="1">
      <c r="A11" s="3">
        <v>6</v>
      </c>
      <c r="B11" s="3" t="s">
        <v>8</v>
      </c>
      <c r="C11" s="42">
        <v>0</v>
      </c>
      <c r="D11" s="42">
        <v>0</v>
      </c>
      <c r="E11" s="26">
        <v>1</v>
      </c>
      <c r="F11" s="27">
        <v>2</v>
      </c>
      <c r="G11" s="27">
        <v>5</v>
      </c>
      <c r="H11" s="27">
        <v>3</v>
      </c>
    </row>
    <row r="12" spans="1:8" ht="14.1" customHeight="1">
      <c r="A12" s="3">
        <v>7</v>
      </c>
      <c r="B12" s="3" t="s">
        <v>9</v>
      </c>
      <c r="C12" s="42">
        <v>0</v>
      </c>
      <c r="D12" s="42">
        <v>0</v>
      </c>
      <c r="E12" s="26">
        <v>1</v>
      </c>
      <c r="F12" s="27">
        <v>1</v>
      </c>
      <c r="G12" s="27">
        <v>0</v>
      </c>
      <c r="H12" s="27">
        <v>1</v>
      </c>
    </row>
    <row r="13" spans="1:8" ht="14.1" customHeight="1">
      <c r="A13" s="3">
        <v>8</v>
      </c>
      <c r="B13" s="3" t="s">
        <v>10</v>
      </c>
      <c r="C13" s="42">
        <v>14</v>
      </c>
      <c r="D13" s="42">
        <v>17</v>
      </c>
      <c r="E13" s="26">
        <v>11</v>
      </c>
      <c r="F13" s="27">
        <v>14</v>
      </c>
      <c r="G13" s="27">
        <v>19</v>
      </c>
      <c r="H13" s="27">
        <v>4</v>
      </c>
    </row>
    <row r="14" spans="1:8" ht="14.1" customHeight="1">
      <c r="A14" s="3">
        <v>9</v>
      </c>
      <c r="B14" s="3" t="s">
        <v>11</v>
      </c>
      <c r="C14" s="42">
        <v>0</v>
      </c>
      <c r="D14" s="42">
        <v>0</v>
      </c>
      <c r="E14" s="26">
        <v>2</v>
      </c>
      <c r="F14" s="27">
        <v>9</v>
      </c>
      <c r="G14" s="27">
        <v>17</v>
      </c>
      <c r="H14" s="27">
        <v>3</v>
      </c>
    </row>
    <row r="15" spans="1:8" ht="14.1" customHeight="1">
      <c r="A15" s="3">
        <v>10</v>
      </c>
      <c r="B15" s="3" t="s">
        <v>12</v>
      </c>
      <c r="C15" s="42">
        <v>0</v>
      </c>
      <c r="D15" s="42">
        <v>0</v>
      </c>
      <c r="E15" s="26">
        <v>0</v>
      </c>
      <c r="F15" s="27">
        <v>0</v>
      </c>
      <c r="G15" s="27">
        <v>0</v>
      </c>
      <c r="H15" s="27">
        <v>0</v>
      </c>
    </row>
    <row r="16" spans="1:8" ht="14.1" customHeight="1">
      <c r="A16" s="3">
        <v>11</v>
      </c>
      <c r="B16" s="40" t="s">
        <v>13</v>
      </c>
      <c r="C16" s="42">
        <v>135</v>
      </c>
      <c r="D16" s="42">
        <v>94</v>
      </c>
      <c r="E16" s="26">
        <v>150</v>
      </c>
      <c r="F16" s="27">
        <v>144</v>
      </c>
      <c r="G16" s="27">
        <v>158</v>
      </c>
      <c r="H16" s="27">
        <v>136</v>
      </c>
    </row>
    <row r="17" spans="1:8" ht="18" customHeight="1">
      <c r="A17" s="3"/>
      <c r="B17" s="3" t="s">
        <v>14</v>
      </c>
      <c r="C17" s="42">
        <v>76</v>
      </c>
      <c r="D17" s="42">
        <v>46</v>
      </c>
      <c r="E17" s="26">
        <v>52</v>
      </c>
      <c r="F17" s="27">
        <v>69</v>
      </c>
      <c r="G17" s="27">
        <v>49</v>
      </c>
      <c r="H17" s="27">
        <v>70</v>
      </c>
    </row>
    <row r="18" spans="1:8" ht="18" customHeight="1">
      <c r="A18" s="3"/>
      <c r="B18" s="3" t="s">
        <v>15</v>
      </c>
      <c r="C18" s="42">
        <v>59</v>
      </c>
      <c r="D18" s="42">
        <v>48</v>
      </c>
      <c r="E18" s="26">
        <v>78</v>
      </c>
      <c r="F18" s="27">
        <v>75</v>
      </c>
      <c r="G18" s="27">
        <v>109</v>
      </c>
      <c r="H18" s="27">
        <v>66</v>
      </c>
    </row>
    <row r="19" spans="1:8" ht="18" customHeight="1">
      <c r="A19" s="3">
        <v>12</v>
      </c>
      <c r="B19" s="3" t="s">
        <v>16</v>
      </c>
      <c r="C19" s="42">
        <v>5</v>
      </c>
      <c r="D19" s="42">
        <v>9</v>
      </c>
      <c r="E19" s="26">
        <v>12</v>
      </c>
      <c r="F19" s="27">
        <v>30</v>
      </c>
      <c r="G19" s="27">
        <v>29</v>
      </c>
      <c r="H19" s="27">
        <v>31</v>
      </c>
    </row>
    <row r="20" spans="1:8" ht="18" customHeight="1">
      <c r="A20" s="3"/>
      <c r="B20" s="3" t="s">
        <v>17</v>
      </c>
      <c r="C20" s="42">
        <v>18</v>
      </c>
      <c r="D20" s="42">
        <v>16</v>
      </c>
      <c r="E20" s="26">
        <v>9</v>
      </c>
      <c r="F20" s="27">
        <v>12</v>
      </c>
      <c r="G20" s="27">
        <v>17</v>
      </c>
      <c r="H20" s="27">
        <v>19</v>
      </c>
    </row>
    <row r="21" spans="1:8" ht="18" customHeight="1">
      <c r="A21" s="3">
        <v>13</v>
      </c>
      <c r="B21" s="3" t="s">
        <v>18</v>
      </c>
      <c r="C21" s="42">
        <v>19</v>
      </c>
      <c r="D21" s="42">
        <v>18</v>
      </c>
      <c r="E21" s="26">
        <v>11</v>
      </c>
      <c r="F21" s="27">
        <v>32</v>
      </c>
      <c r="G21" s="27">
        <v>38</v>
      </c>
      <c r="H21" s="27">
        <v>12</v>
      </c>
    </row>
    <row r="22" spans="1:8" ht="18" customHeight="1">
      <c r="A22" s="17">
        <v>14</v>
      </c>
      <c r="B22" s="17" t="s">
        <v>19</v>
      </c>
      <c r="C22" s="42">
        <v>3</v>
      </c>
      <c r="D22" s="42">
        <v>0</v>
      </c>
      <c r="E22" s="26">
        <v>0</v>
      </c>
      <c r="F22" s="27">
        <v>1</v>
      </c>
      <c r="G22" s="27">
        <v>0</v>
      </c>
      <c r="H22" s="27">
        <v>1</v>
      </c>
    </row>
    <row r="23" spans="1:8" ht="18" customHeight="1">
      <c r="A23" s="9">
        <v>15</v>
      </c>
      <c r="B23" s="9" t="s">
        <v>20</v>
      </c>
      <c r="C23" s="42">
        <v>0</v>
      </c>
      <c r="D23" s="42">
        <v>0</v>
      </c>
      <c r="E23" s="26">
        <v>0</v>
      </c>
      <c r="F23" s="27">
        <v>0</v>
      </c>
      <c r="G23" s="27">
        <v>0</v>
      </c>
      <c r="H23" s="27">
        <v>0</v>
      </c>
    </row>
    <row r="26" spans="1:8">
      <c r="A26" s="14"/>
      <c r="B26" s="14"/>
    </row>
    <row r="27" spans="1:8">
      <c r="A27" s="14"/>
      <c r="B27" s="14"/>
    </row>
    <row r="28" spans="1:8">
      <c r="A28" s="14"/>
      <c r="B28" s="14"/>
    </row>
    <row r="54" spans="3:4">
      <c r="C54" s="14"/>
      <c r="D54" s="14"/>
    </row>
    <row r="55" spans="3:4">
      <c r="C55" s="14"/>
      <c r="D55" s="14"/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2023-05-16T10:56:06Z</dcterms:modified>
</cp:coreProperties>
</file>