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21390" windowHeight="9630" activeTab="5"/>
  </bookViews>
  <sheets>
    <sheet name="2018 " sheetId="12" r:id="rId1"/>
    <sheet name="2019" sheetId="5" r:id="rId2"/>
    <sheet name="2020" sheetId="14" r:id="rId3"/>
    <sheet name="2021" sheetId="8" r:id="rId4"/>
    <sheet name="2022" sheetId="9" r:id="rId5"/>
    <sheet name="2023" sheetId="15" r:id="rId6"/>
  </sheets>
  <calcPr calcId="152511"/>
</workbook>
</file>

<file path=xl/calcChain.xml><?xml version="1.0" encoding="utf-8"?>
<calcChain xmlns="http://schemas.openxmlformats.org/spreadsheetml/2006/main">
  <c r="I17" i="9" l="1"/>
  <c r="E17" i="9"/>
  <c r="I16" i="9"/>
  <c r="E16" i="9"/>
  <c r="B9" i="9"/>
</calcChain>
</file>

<file path=xl/sharedStrings.xml><?xml version="1.0" encoding="utf-8"?>
<sst xmlns="http://schemas.openxmlformats.org/spreadsheetml/2006/main" count="82" uniqueCount="34">
  <si>
    <t xml:space="preserve"> CENSUS -2021</t>
  </si>
  <si>
    <t>M0NTH &amp; YEAR</t>
  </si>
  <si>
    <t>PATIENT OPD</t>
  </si>
  <si>
    <t>EXTRACTION</t>
  </si>
  <si>
    <t>RESTORATION</t>
  </si>
  <si>
    <t>PULPECTOMY/PULPOTUMY /RCT</t>
  </si>
  <si>
    <t>SPACE MAINTAINER</t>
  </si>
  <si>
    <t>ORAL PROPHYLAXIS</t>
  </si>
  <si>
    <t>FLUORIDE APPLICATION</t>
  </si>
  <si>
    <t xml:space="preserve">S.S.  Crown </t>
  </si>
  <si>
    <t>Sept.2021</t>
  </si>
  <si>
    <t>Oct.2021</t>
  </si>
  <si>
    <t>Nov.2021</t>
  </si>
  <si>
    <t>Dec.2021</t>
  </si>
  <si>
    <t xml:space="preserve"> CENSUS -2018</t>
  </si>
  <si>
    <t xml:space="preserve">S.S Crown </t>
  </si>
  <si>
    <t xml:space="preserve"> CENSUS -2019</t>
  </si>
  <si>
    <t xml:space="preserve">S.S. CROWN  </t>
  </si>
  <si>
    <t xml:space="preserve"> CENSUS -2020</t>
  </si>
  <si>
    <t xml:space="preserve"> CENSUS -2022</t>
  </si>
  <si>
    <t>Department of  Paediatric &amp; Preventive Dentistry</t>
  </si>
  <si>
    <t>MIDSR ( Dental College), Latur</t>
  </si>
  <si>
    <t>Treatment Wise Analysis -2018</t>
  </si>
  <si>
    <t>Treatment Wise Analysis -2019</t>
  </si>
  <si>
    <t>Treatment Wise Analysis -2020</t>
  </si>
  <si>
    <t>Treatment Wise Analysis -2021</t>
  </si>
  <si>
    <t>Treatment Wise Analysis -2022</t>
  </si>
  <si>
    <t xml:space="preserve">Paediatric and Preventive Dentistry </t>
  </si>
  <si>
    <t>MIDSR (DENTAL COLLEGE), LATUR</t>
  </si>
  <si>
    <t>Treatment Wise Analysis -2023</t>
  </si>
  <si>
    <t xml:space="preserve">S.S. CROWN </t>
  </si>
  <si>
    <t>DEPARTMENT OF PEDIATRIC &amp; PREVENTIVE DENTISTRY</t>
  </si>
  <si>
    <t>MIDSR (DENTAL COLLEGE),  LATUR</t>
  </si>
  <si>
    <t>Patient  Census - Jan.2023 to Nov.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</si>
</sst>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rgb="FF002060"/>
      <name val="Times New Roman"/>
      <family val="1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7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0" fillId="3" borderId="0" xfId="0" applyFill="1"/>
    <xf numFmtId="17" fontId="1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4" borderId="0" xfId="0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8" fillId="4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1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350668193075532E-2"/>
          <c:y val="1.666293220786778E-2"/>
          <c:w val="0.90390974153707282"/>
          <c:h val="0.79282902692106838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'2018 '!$C$4</c:f>
              <c:strCache>
                <c:ptCount val="1"/>
                <c:pt idx="0">
                  <c:v>EXTRACTION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'!$C$7:$C$18</c:f>
              <c:numCache>
                <c:formatCode>General</c:formatCode>
                <c:ptCount val="12"/>
                <c:pt idx="0">
                  <c:v>137</c:v>
                </c:pt>
                <c:pt idx="1">
                  <c:v>140</c:v>
                </c:pt>
                <c:pt idx="2">
                  <c:v>177</c:v>
                </c:pt>
                <c:pt idx="3">
                  <c:v>158</c:v>
                </c:pt>
                <c:pt idx="4">
                  <c:v>167</c:v>
                </c:pt>
                <c:pt idx="5">
                  <c:v>122</c:v>
                </c:pt>
                <c:pt idx="6">
                  <c:v>107</c:v>
                </c:pt>
                <c:pt idx="7">
                  <c:v>138</c:v>
                </c:pt>
                <c:pt idx="8">
                  <c:v>139</c:v>
                </c:pt>
                <c:pt idx="9">
                  <c:v>112</c:v>
                </c:pt>
                <c:pt idx="10">
                  <c:v>179</c:v>
                </c:pt>
                <c:pt idx="11">
                  <c:v>119</c:v>
                </c:pt>
              </c:numCache>
            </c:numRef>
          </c:val>
        </c:ser>
        <c:ser>
          <c:idx val="4"/>
          <c:order val="1"/>
          <c:tx>
            <c:strRef>
              <c:f>'2018 '!$D$4</c:f>
              <c:strCache>
                <c:ptCount val="1"/>
                <c:pt idx="0">
                  <c:v>RESTORATION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'!$D$7:$D$18</c:f>
              <c:numCache>
                <c:formatCode>General</c:formatCode>
                <c:ptCount val="12"/>
                <c:pt idx="0">
                  <c:v>144</c:v>
                </c:pt>
                <c:pt idx="1">
                  <c:v>207</c:v>
                </c:pt>
                <c:pt idx="2">
                  <c:v>168</c:v>
                </c:pt>
                <c:pt idx="3">
                  <c:v>190</c:v>
                </c:pt>
                <c:pt idx="4">
                  <c:v>180</c:v>
                </c:pt>
                <c:pt idx="5">
                  <c:v>187</c:v>
                </c:pt>
                <c:pt idx="6">
                  <c:v>122</c:v>
                </c:pt>
                <c:pt idx="7">
                  <c:v>122</c:v>
                </c:pt>
                <c:pt idx="8">
                  <c:v>128</c:v>
                </c:pt>
                <c:pt idx="9">
                  <c:v>105</c:v>
                </c:pt>
                <c:pt idx="10">
                  <c:v>235</c:v>
                </c:pt>
                <c:pt idx="11">
                  <c:v>155</c:v>
                </c:pt>
              </c:numCache>
            </c:numRef>
          </c:val>
        </c:ser>
        <c:ser>
          <c:idx val="5"/>
          <c:order val="2"/>
          <c:tx>
            <c:strRef>
              <c:f>'2018 '!$E$4</c:f>
              <c:strCache>
                <c:ptCount val="1"/>
                <c:pt idx="0">
                  <c:v>PULPECTOMY/PULPOTUMY /RCT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'!$E$7:$E$18</c:f>
              <c:numCache>
                <c:formatCode>General</c:formatCode>
                <c:ptCount val="12"/>
                <c:pt idx="0">
                  <c:v>237</c:v>
                </c:pt>
                <c:pt idx="1">
                  <c:v>272</c:v>
                </c:pt>
                <c:pt idx="2">
                  <c:v>180</c:v>
                </c:pt>
                <c:pt idx="3">
                  <c:v>193</c:v>
                </c:pt>
                <c:pt idx="4">
                  <c:v>227</c:v>
                </c:pt>
                <c:pt idx="5">
                  <c:v>250</c:v>
                </c:pt>
                <c:pt idx="6">
                  <c:v>218</c:v>
                </c:pt>
                <c:pt idx="7">
                  <c:v>212</c:v>
                </c:pt>
                <c:pt idx="8">
                  <c:v>189</c:v>
                </c:pt>
                <c:pt idx="9">
                  <c:v>180</c:v>
                </c:pt>
                <c:pt idx="10">
                  <c:v>223</c:v>
                </c:pt>
                <c:pt idx="11">
                  <c:v>197</c:v>
                </c:pt>
              </c:numCache>
            </c:numRef>
          </c:val>
        </c:ser>
        <c:ser>
          <c:idx val="6"/>
          <c:order val="3"/>
          <c:tx>
            <c:strRef>
              <c:f>'2018 '!$F$4</c:f>
              <c:strCache>
                <c:ptCount val="1"/>
                <c:pt idx="0">
                  <c:v>SPACE MAINTAINER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'!$F$7:$F$18</c:f>
              <c:numCache>
                <c:formatCode>General</c:formatCode>
                <c:ptCount val="12"/>
                <c:pt idx="0">
                  <c:v>43</c:v>
                </c:pt>
                <c:pt idx="1">
                  <c:v>22</c:v>
                </c:pt>
                <c:pt idx="2">
                  <c:v>23</c:v>
                </c:pt>
                <c:pt idx="3">
                  <c:v>32</c:v>
                </c:pt>
                <c:pt idx="4">
                  <c:v>42</c:v>
                </c:pt>
                <c:pt idx="5">
                  <c:v>25</c:v>
                </c:pt>
                <c:pt idx="6">
                  <c:v>37</c:v>
                </c:pt>
                <c:pt idx="7">
                  <c:v>28</c:v>
                </c:pt>
                <c:pt idx="8">
                  <c:v>32</c:v>
                </c:pt>
                <c:pt idx="9">
                  <c:v>7</c:v>
                </c:pt>
                <c:pt idx="10">
                  <c:v>38</c:v>
                </c:pt>
                <c:pt idx="11">
                  <c:v>29</c:v>
                </c:pt>
              </c:numCache>
            </c:numRef>
          </c:val>
        </c:ser>
        <c:ser>
          <c:idx val="7"/>
          <c:order val="4"/>
          <c:tx>
            <c:strRef>
              <c:f>'2018 '!$G$4</c:f>
              <c:strCache>
                <c:ptCount val="1"/>
                <c:pt idx="0">
                  <c:v>ORAL PROPHYLAXIS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'!$G$7:$G$18</c:f>
              <c:numCache>
                <c:formatCode>General</c:formatCode>
                <c:ptCount val="12"/>
                <c:pt idx="0">
                  <c:v>76</c:v>
                </c:pt>
                <c:pt idx="1">
                  <c:v>90</c:v>
                </c:pt>
                <c:pt idx="2">
                  <c:v>72</c:v>
                </c:pt>
                <c:pt idx="3">
                  <c:v>68</c:v>
                </c:pt>
                <c:pt idx="4">
                  <c:v>112</c:v>
                </c:pt>
                <c:pt idx="5">
                  <c:v>36</c:v>
                </c:pt>
                <c:pt idx="6">
                  <c:v>59</c:v>
                </c:pt>
                <c:pt idx="7">
                  <c:v>123</c:v>
                </c:pt>
                <c:pt idx="8">
                  <c:v>39</c:v>
                </c:pt>
                <c:pt idx="9">
                  <c:v>57</c:v>
                </c:pt>
                <c:pt idx="10">
                  <c:v>98</c:v>
                </c:pt>
                <c:pt idx="11">
                  <c:v>67</c:v>
                </c:pt>
              </c:numCache>
            </c:numRef>
          </c:val>
        </c:ser>
        <c:ser>
          <c:idx val="0"/>
          <c:order val="5"/>
          <c:tx>
            <c:strRef>
              <c:f>'2018 '!$H$4</c:f>
              <c:strCache>
                <c:ptCount val="1"/>
                <c:pt idx="0">
                  <c:v>FLUORIDE APPLICATION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'!$H$7:$H$18</c:f>
              <c:numCache>
                <c:formatCode>General</c:formatCode>
                <c:ptCount val="12"/>
                <c:pt idx="0">
                  <c:v>72</c:v>
                </c:pt>
                <c:pt idx="1">
                  <c:v>26</c:v>
                </c:pt>
                <c:pt idx="2">
                  <c:v>17</c:v>
                </c:pt>
                <c:pt idx="3">
                  <c:v>24</c:v>
                </c:pt>
                <c:pt idx="4">
                  <c:v>37</c:v>
                </c:pt>
                <c:pt idx="5">
                  <c:v>31</c:v>
                </c:pt>
                <c:pt idx="6">
                  <c:v>25</c:v>
                </c:pt>
                <c:pt idx="7">
                  <c:v>23</c:v>
                </c:pt>
                <c:pt idx="8">
                  <c:v>28</c:v>
                </c:pt>
                <c:pt idx="9">
                  <c:v>30</c:v>
                </c:pt>
                <c:pt idx="10">
                  <c:v>37</c:v>
                </c:pt>
                <c:pt idx="11">
                  <c:v>43</c:v>
                </c:pt>
              </c:numCache>
            </c:numRef>
          </c:val>
        </c:ser>
        <c:ser>
          <c:idx val="8"/>
          <c:order val="6"/>
          <c:tx>
            <c:strRef>
              <c:f>'2018 '!$I$4</c:f>
              <c:strCache>
                <c:ptCount val="1"/>
                <c:pt idx="0">
                  <c:v>S.S Crown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'2018 '!$A$7:$A$18</c:f>
              <c:numCache>
                <c:formatCode>mmm\-yy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'2018 '!$I$7:$I$18</c:f>
              <c:numCache>
                <c:formatCode>General</c:formatCode>
                <c:ptCount val="12"/>
                <c:pt idx="0">
                  <c:v>14</c:v>
                </c:pt>
                <c:pt idx="1">
                  <c:v>15</c:v>
                </c:pt>
                <c:pt idx="2">
                  <c:v>28</c:v>
                </c:pt>
                <c:pt idx="3">
                  <c:v>19</c:v>
                </c:pt>
                <c:pt idx="4">
                  <c:v>16</c:v>
                </c:pt>
                <c:pt idx="5">
                  <c:v>15</c:v>
                </c:pt>
                <c:pt idx="6">
                  <c:v>11</c:v>
                </c:pt>
                <c:pt idx="7">
                  <c:v>14</c:v>
                </c:pt>
                <c:pt idx="8">
                  <c:v>16</c:v>
                </c:pt>
                <c:pt idx="9">
                  <c:v>10</c:v>
                </c:pt>
                <c:pt idx="10">
                  <c:v>12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540264"/>
        <c:axId val="256507136"/>
      </c:barChart>
      <c:dateAx>
        <c:axId val="2565402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507136"/>
        <c:crosses val="autoZero"/>
        <c:auto val="1"/>
        <c:lblOffset val="100"/>
        <c:baseTimeUnit val="months"/>
      </c:dateAx>
      <c:valAx>
        <c:axId val="25650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accent2">
              <a:lumMod val="40000"/>
              <a:lumOff val="60000"/>
            </a:scheme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54026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376845237491397E-2"/>
          <c:y val="0.88439381611843393"/>
          <c:w val="0.96010786180321306"/>
          <c:h val="9.3837474123544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224461347637781E-2"/>
          <c:y val="1.7251728326148307E-2"/>
          <c:w val="0.90408461005260232"/>
          <c:h val="0.7446761520051501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'2019'!$C$4</c:f>
              <c:strCache>
                <c:ptCount val="1"/>
                <c:pt idx="0">
                  <c:v>EXTRACTION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'2019'!$C$7:$C$18</c:f>
              <c:numCache>
                <c:formatCode>General</c:formatCode>
                <c:ptCount val="12"/>
                <c:pt idx="0">
                  <c:v>178</c:v>
                </c:pt>
                <c:pt idx="1">
                  <c:v>110</c:v>
                </c:pt>
                <c:pt idx="2">
                  <c:v>127</c:v>
                </c:pt>
                <c:pt idx="3">
                  <c:v>135</c:v>
                </c:pt>
                <c:pt idx="4">
                  <c:v>200</c:v>
                </c:pt>
                <c:pt idx="5">
                  <c:v>184</c:v>
                </c:pt>
                <c:pt idx="6">
                  <c:v>210</c:v>
                </c:pt>
                <c:pt idx="7">
                  <c:v>177</c:v>
                </c:pt>
                <c:pt idx="8">
                  <c:v>160</c:v>
                </c:pt>
                <c:pt idx="9">
                  <c:v>121</c:v>
                </c:pt>
                <c:pt idx="10">
                  <c:v>171</c:v>
                </c:pt>
                <c:pt idx="11">
                  <c:v>212</c:v>
                </c:pt>
              </c:numCache>
            </c:numRef>
          </c:val>
        </c:ser>
        <c:ser>
          <c:idx val="4"/>
          <c:order val="1"/>
          <c:tx>
            <c:strRef>
              <c:f>'2019'!$D$4</c:f>
              <c:strCache>
                <c:ptCount val="1"/>
                <c:pt idx="0">
                  <c:v>RESTORATION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'2019'!$D$7:$D$18</c:f>
              <c:numCache>
                <c:formatCode>General</c:formatCode>
                <c:ptCount val="12"/>
                <c:pt idx="0">
                  <c:v>158</c:v>
                </c:pt>
                <c:pt idx="1">
                  <c:v>73</c:v>
                </c:pt>
                <c:pt idx="2">
                  <c:v>153</c:v>
                </c:pt>
                <c:pt idx="3">
                  <c:v>88</c:v>
                </c:pt>
                <c:pt idx="4">
                  <c:v>182</c:v>
                </c:pt>
                <c:pt idx="5">
                  <c:v>114</c:v>
                </c:pt>
                <c:pt idx="6">
                  <c:v>117</c:v>
                </c:pt>
                <c:pt idx="7">
                  <c:v>109</c:v>
                </c:pt>
                <c:pt idx="8">
                  <c:v>127</c:v>
                </c:pt>
                <c:pt idx="9">
                  <c:v>97</c:v>
                </c:pt>
                <c:pt idx="10">
                  <c:v>113</c:v>
                </c:pt>
                <c:pt idx="11">
                  <c:v>77</c:v>
                </c:pt>
              </c:numCache>
            </c:numRef>
          </c:val>
        </c:ser>
        <c:ser>
          <c:idx val="5"/>
          <c:order val="2"/>
          <c:tx>
            <c:strRef>
              <c:f>'2019'!$E$4</c:f>
              <c:strCache>
                <c:ptCount val="1"/>
                <c:pt idx="0">
                  <c:v>PULPECTOMY/PULPOTUMY /RCT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'2019'!$E$7:$E$18</c:f>
              <c:numCache>
                <c:formatCode>General</c:formatCode>
                <c:ptCount val="12"/>
                <c:pt idx="0">
                  <c:v>189</c:v>
                </c:pt>
                <c:pt idx="1">
                  <c:v>139</c:v>
                </c:pt>
                <c:pt idx="2">
                  <c:v>393</c:v>
                </c:pt>
                <c:pt idx="3">
                  <c:v>281</c:v>
                </c:pt>
                <c:pt idx="4">
                  <c:v>283</c:v>
                </c:pt>
                <c:pt idx="5">
                  <c:v>279</c:v>
                </c:pt>
                <c:pt idx="6">
                  <c:v>280</c:v>
                </c:pt>
                <c:pt idx="7">
                  <c:v>247</c:v>
                </c:pt>
                <c:pt idx="8">
                  <c:v>252</c:v>
                </c:pt>
                <c:pt idx="9">
                  <c:v>168</c:v>
                </c:pt>
                <c:pt idx="10">
                  <c:v>274</c:v>
                </c:pt>
                <c:pt idx="11">
                  <c:v>278</c:v>
                </c:pt>
              </c:numCache>
            </c:numRef>
          </c:val>
        </c:ser>
        <c:ser>
          <c:idx val="6"/>
          <c:order val="3"/>
          <c:tx>
            <c:strRef>
              <c:f>'2019'!$F$4</c:f>
              <c:strCache>
                <c:ptCount val="1"/>
                <c:pt idx="0">
                  <c:v>SPACE MAINTAINER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'2019'!$F$7:$F$18</c:f>
              <c:numCache>
                <c:formatCode>General</c:formatCode>
                <c:ptCount val="12"/>
                <c:pt idx="0">
                  <c:v>41</c:v>
                </c:pt>
                <c:pt idx="1">
                  <c:v>4</c:v>
                </c:pt>
                <c:pt idx="2">
                  <c:v>10</c:v>
                </c:pt>
                <c:pt idx="3">
                  <c:v>24</c:v>
                </c:pt>
                <c:pt idx="4">
                  <c:v>26</c:v>
                </c:pt>
                <c:pt idx="5">
                  <c:v>32</c:v>
                </c:pt>
                <c:pt idx="6">
                  <c:v>37</c:v>
                </c:pt>
                <c:pt idx="7">
                  <c:v>47</c:v>
                </c:pt>
                <c:pt idx="8">
                  <c:v>47</c:v>
                </c:pt>
                <c:pt idx="9">
                  <c:v>39</c:v>
                </c:pt>
                <c:pt idx="10">
                  <c:v>48</c:v>
                </c:pt>
                <c:pt idx="11">
                  <c:v>25</c:v>
                </c:pt>
              </c:numCache>
            </c:numRef>
          </c:val>
        </c:ser>
        <c:ser>
          <c:idx val="7"/>
          <c:order val="4"/>
          <c:tx>
            <c:strRef>
              <c:f>'2019'!$G$4</c:f>
              <c:strCache>
                <c:ptCount val="1"/>
                <c:pt idx="0">
                  <c:v>ORAL PROPHYLAXIS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'2019'!$G$7:$G$18</c:f>
              <c:numCache>
                <c:formatCode>General</c:formatCode>
                <c:ptCount val="12"/>
                <c:pt idx="0">
                  <c:v>73</c:v>
                </c:pt>
                <c:pt idx="1">
                  <c:v>44</c:v>
                </c:pt>
                <c:pt idx="2">
                  <c:v>41</c:v>
                </c:pt>
                <c:pt idx="3">
                  <c:v>72</c:v>
                </c:pt>
                <c:pt idx="4">
                  <c:v>45</c:v>
                </c:pt>
                <c:pt idx="5">
                  <c:v>83</c:v>
                </c:pt>
                <c:pt idx="6">
                  <c:v>80</c:v>
                </c:pt>
                <c:pt idx="7">
                  <c:v>97</c:v>
                </c:pt>
                <c:pt idx="8">
                  <c:v>86</c:v>
                </c:pt>
                <c:pt idx="9">
                  <c:v>62</c:v>
                </c:pt>
                <c:pt idx="10">
                  <c:v>78</c:v>
                </c:pt>
                <c:pt idx="11">
                  <c:v>70</c:v>
                </c:pt>
              </c:numCache>
            </c:numRef>
          </c:val>
        </c:ser>
        <c:ser>
          <c:idx val="8"/>
          <c:order val="5"/>
          <c:tx>
            <c:strRef>
              <c:f>'2019'!$H$4</c:f>
              <c:strCache>
                <c:ptCount val="1"/>
                <c:pt idx="0">
                  <c:v>FLUORIDE APPLICATION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'2019'!$H$7:$H$18</c:f>
              <c:numCache>
                <c:formatCode>General</c:formatCode>
                <c:ptCount val="12"/>
                <c:pt idx="0">
                  <c:v>47</c:v>
                </c:pt>
                <c:pt idx="1">
                  <c:v>27</c:v>
                </c:pt>
                <c:pt idx="2">
                  <c:v>22</c:v>
                </c:pt>
                <c:pt idx="3">
                  <c:v>38</c:v>
                </c:pt>
                <c:pt idx="4">
                  <c:v>26</c:v>
                </c:pt>
                <c:pt idx="5">
                  <c:v>19</c:v>
                </c:pt>
                <c:pt idx="6">
                  <c:v>27</c:v>
                </c:pt>
                <c:pt idx="7">
                  <c:v>17</c:v>
                </c:pt>
                <c:pt idx="8">
                  <c:v>22</c:v>
                </c:pt>
                <c:pt idx="9">
                  <c:v>27</c:v>
                </c:pt>
                <c:pt idx="10">
                  <c:v>30</c:v>
                </c:pt>
                <c:pt idx="11">
                  <c:v>36</c:v>
                </c:pt>
              </c:numCache>
            </c:numRef>
          </c:val>
        </c:ser>
        <c:ser>
          <c:idx val="9"/>
          <c:order val="6"/>
          <c:tx>
            <c:strRef>
              <c:f>'2019'!$I$4</c:f>
              <c:strCache>
                <c:ptCount val="1"/>
                <c:pt idx="0">
                  <c:v>S.S. CROWN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'2019'!$A$7:$A$18</c:f>
              <c:numCache>
                <c:formatCode>mmm\-yy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'2019'!$I$7:$I$18</c:f>
              <c:numCache>
                <c:formatCode>General</c:formatCode>
                <c:ptCount val="12"/>
                <c:pt idx="0">
                  <c:v>12</c:v>
                </c:pt>
                <c:pt idx="1">
                  <c:v>4</c:v>
                </c:pt>
                <c:pt idx="2">
                  <c:v>16</c:v>
                </c:pt>
                <c:pt idx="3">
                  <c:v>21</c:v>
                </c:pt>
                <c:pt idx="4">
                  <c:v>26</c:v>
                </c:pt>
                <c:pt idx="5">
                  <c:v>16</c:v>
                </c:pt>
                <c:pt idx="6">
                  <c:v>13</c:v>
                </c:pt>
                <c:pt idx="7">
                  <c:v>18</c:v>
                </c:pt>
                <c:pt idx="8">
                  <c:v>24</c:v>
                </c:pt>
                <c:pt idx="9">
                  <c:v>13</c:v>
                </c:pt>
                <c:pt idx="10">
                  <c:v>13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187792"/>
        <c:axId val="256188176"/>
      </c:barChart>
      <c:dateAx>
        <c:axId val="2561877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188176"/>
        <c:crosses val="autoZero"/>
        <c:auto val="1"/>
        <c:lblOffset val="100"/>
        <c:baseTimeUnit val="months"/>
      </c:dateAx>
      <c:valAx>
        <c:axId val="25618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187792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410533014226017"/>
          <c:w val="0.99718379178553718"/>
          <c:h val="0.15704897136368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481336496290977E-2"/>
          <c:y val="1.8470009105922346E-2"/>
          <c:w val="0.89942599395800127"/>
          <c:h val="0.7329512853013361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'2020'!$C$4</c:f>
              <c:strCache>
                <c:ptCount val="1"/>
                <c:pt idx="0">
                  <c:v>EXTRACTION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'2020'!$C$7:$C$18</c:f>
              <c:numCache>
                <c:formatCode>General</c:formatCode>
                <c:ptCount val="12"/>
                <c:pt idx="0">
                  <c:v>160</c:v>
                </c:pt>
                <c:pt idx="1">
                  <c:v>110</c:v>
                </c:pt>
                <c:pt idx="2">
                  <c:v>97</c:v>
                </c:pt>
                <c:pt idx="3">
                  <c:v>0</c:v>
                </c:pt>
                <c:pt idx="4">
                  <c:v>192</c:v>
                </c:pt>
                <c:pt idx="5">
                  <c:v>180</c:v>
                </c:pt>
                <c:pt idx="6">
                  <c:v>200</c:v>
                </c:pt>
                <c:pt idx="7">
                  <c:v>208</c:v>
                </c:pt>
                <c:pt idx="8">
                  <c:v>199</c:v>
                </c:pt>
                <c:pt idx="9">
                  <c:v>191</c:v>
                </c:pt>
                <c:pt idx="10">
                  <c:v>164</c:v>
                </c:pt>
                <c:pt idx="11">
                  <c:v>195</c:v>
                </c:pt>
              </c:numCache>
            </c:numRef>
          </c:val>
        </c:ser>
        <c:ser>
          <c:idx val="4"/>
          <c:order val="1"/>
          <c:tx>
            <c:strRef>
              <c:f>'2020'!$D$4</c:f>
              <c:strCache>
                <c:ptCount val="1"/>
                <c:pt idx="0">
                  <c:v>RESTORATION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'2020'!$D$7:$D$18</c:f>
              <c:numCache>
                <c:formatCode>General</c:formatCode>
                <c:ptCount val="12"/>
                <c:pt idx="0">
                  <c:v>127</c:v>
                </c:pt>
                <c:pt idx="1">
                  <c:v>89</c:v>
                </c:pt>
                <c:pt idx="2">
                  <c:v>82</c:v>
                </c:pt>
                <c:pt idx="3">
                  <c:v>0</c:v>
                </c:pt>
                <c:pt idx="4">
                  <c:v>178</c:v>
                </c:pt>
                <c:pt idx="5">
                  <c:v>169</c:v>
                </c:pt>
                <c:pt idx="6">
                  <c:v>170</c:v>
                </c:pt>
                <c:pt idx="7">
                  <c:v>182</c:v>
                </c:pt>
                <c:pt idx="8">
                  <c:v>162</c:v>
                </c:pt>
                <c:pt idx="9">
                  <c:v>166</c:v>
                </c:pt>
                <c:pt idx="10">
                  <c:v>153</c:v>
                </c:pt>
                <c:pt idx="11">
                  <c:v>214</c:v>
                </c:pt>
              </c:numCache>
            </c:numRef>
          </c:val>
        </c:ser>
        <c:ser>
          <c:idx val="5"/>
          <c:order val="2"/>
          <c:tx>
            <c:strRef>
              <c:f>'2020'!$E$4</c:f>
              <c:strCache>
                <c:ptCount val="1"/>
                <c:pt idx="0">
                  <c:v>PULPECTOMY/PULPOTUMY /RCT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'2020'!$E$7:$E$18</c:f>
              <c:numCache>
                <c:formatCode>General</c:formatCode>
                <c:ptCount val="12"/>
                <c:pt idx="0">
                  <c:v>252</c:v>
                </c:pt>
                <c:pt idx="1">
                  <c:v>183</c:v>
                </c:pt>
                <c:pt idx="2">
                  <c:v>130</c:v>
                </c:pt>
                <c:pt idx="3">
                  <c:v>0</c:v>
                </c:pt>
                <c:pt idx="4">
                  <c:v>273</c:v>
                </c:pt>
                <c:pt idx="5">
                  <c:v>187</c:v>
                </c:pt>
                <c:pt idx="6">
                  <c:v>289</c:v>
                </c:pt>
                <c:pt idx="7">
                  <c:v>352</c:v>
                </c:pt>
                <c:pt idx="8">
                  <c:v>363</c:v>
                </c:pt>
                <c:pt idx="9">
                  <c:v>340</c:v>
                </c:pt>
                <c:pt idx="10">
                  <c:v>243</c:v>
                </c:pt>
                <c:pt idx="11">
                  <c:v>311</c:v>
                </c:pt>
              </c:numCache>
            </c:numRef>
          </c:val>
        </c:ser>
        <c:ser>
          <c:idx val="6"/>
          <c:order val="3"/>
          <c:tx>
            <c:strRef>
              <c:f>'2020'!$F$4</c:f>
              <c:strCache>
                <c:ptCount val="1"/>
                <c:pt idx="0">
                  <c:v>SPACE MAINTAINER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'2020'!$F$7:$F$18</c:f>
              <c:numCache>
                <c:formatCode>General</c:formatCode>
                <c:ptCount val="12"/>
                <c:pt idx="0">
                  <c:v>47</c:v>
                </c:pt>
                <c:pt idx="1">
                  <c:v>39</c:v>
                </c:pt>
                <c:pt idx="2">
                  <c:v>22</c:v>
                </c:pt>
                <c:pt idx="3">
                  <c:v>0</c:v>
                </c:pt>
                <c:pt idx="4">
                  <c:v>13</c:v>
                </c:pt>
                <c:pt idx="5">
                  <c:v>43</c:v>
                </c:pt>
                <c:pt idx="6">
                  <c:v>9</c:v>
                </c:pt>
                <c:pt idx="7">
                  <c:v>11</c:v>
                </c:pt>
                <c:pt idx="8">
                  <c:v>18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7"/>
          <c:order val="4"/>
          <c:tx>
            <c:strRef>
              <c:f>'2020'!$G$4</c:f>
              <c:strCache>
                <c:ptCount val="1"/>
                <c:pt idx="0">
                  <c:v>ORAL PROPHYLAXIS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'2020'!$G$7:$G$18</c:f>
              <c:numCache>
                <c:formatCode>General</c:formatCode>
                <c:ptCount val="12"/>
                <c:pt idx="0">
                  <c:v>86</c:v>
                </c:pt>
                <c:pt idx="1">
                  <c:v>76</c:v>
                </c:pt>
                <c:pt idx="2">
                  <c:v>69</c:v>
                </c:pt>
                <c:pt idx="3">
                  <c:v>0</c:v>
                </c:pt>
                <c:pt idx="4">
                  <c:v>79</c:v>
                </c:pt>
                <c:pt idx="5">
                  <c:v>72</c:v>
                </c:pt>
                <c:pt idx="6">
                  <c:v>85</c:v>
                </c:pt>
                <c:pt idx="7">
                  <c:v>77</c:v>
                </c:pt>
                <c:pt idx="8">
                  <c:v>81</c:v>
                </c:pt>
                <c:pt idx="9">
                  <c:v>64</c:v>
                </c:pt>
                <c:pt idx="10">
                  <c:v>48</c:v>
                </c:pt>
                <c:pt idx="11">
                  <c:v>31</c:v>
                </c:pt>
              </c:numCache>
            </c:numRef>
          </c:val>
        </c:ser>
        <c:ser>
          <c:idx val="8"/>
          <c:order val="5"/>
          <c:tx>
            <c:strRef>
              <c:f>'2020'!$H$4</c:f>
              <c:strCache>
                <c:ptCount val="1"/>
                <c:pt idx="0">
                  <c:v>FLUORIDE APPLICATION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'2020'!$H$7:$H$18</c:f>
              <c:numCache>
                <c:formatCode>General</c:formatCode>
                <c:ptCount val="12"/>
                <c:pt idx="0">
                  <c:v>22</c:v>
                </c:pt>
                <c:pt idx="1">
                  <c:v>27</c:v>
                </c:pt>
                <c:pt idx="2">
                  <c:v>19</c:v>
                </c:pt>
                <c:pt idx="3">
                  <c:v>0</c:v>
                </c:pt>
                <c:pt idx="4">
                  <c:v>12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13</c:v>
                </c:pt>
              </c:numCache>
            </c:numRef>
          </c:val>
        </c:ser>
        <c:ser>
          <c:idx val="9"/>
          <c:order val="6"/>
          <c:tx>
            <c:strRef>
              <c:f>'2020'!$I$4</c:f>
              <c:strCache>
                <c:ptCount val="1"/>
                <c:pt idx="0">
                  <c:v>S.S. CROWN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'2020'!$A$7:$A$18</c:f>
              <c:numCache>
                <c:formatCode>mmm\-yy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'2020'!$I$7:$I$18</c:f>
              <c:numCache>
                <c:formatCode>General</c:formatCode>
                <c:ptCount val="12"/>
                <c:pt idx="0">
                  <c:v>20</c:v>
                </c:pt>
                <c:pt idx="1">
                  <c:v>11</c:v>
                </c:pt>
                <c:pt idx="2">
                  <c:v>8</c:v>
                </c:pt>
                <c:pt idx="3">
                  <c:v>0</c:v>
                </c:pt>
                <c:pt idx="4">
                  <c:v>22</c:v>
                </c:pt>
                <c:pt idx="5">
                  <c:v>27</c:v>
                </c:pt>
                <c:pt idx="6">
                  <c:v>33</c:v>
                </c:pt>
                <c:pt idx="7">
                  <c:v>42</c:v>
                </c:pt>
                <c:pt idx="8">
                  <c:v>38</c:v>
                </c:pt>
                <c:pt idx="9">
                  <c:v>19</c:v>
                </c:pt>
                <c:pt idx="10">
                  <c:v>22</c:v>
                </c:pt>
                <c:pt idx="11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633600"/>
        <c:axId val="256631048"/>
      </c:barChart>
      <c:dateAx>
        <c:axId val="256633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631048"/>
        <c:crosses val="autoZero"/>
        <c:auto val="1"/>
        <c:lblOffset val="100"/>
        <c:baseTimeUnit val="months"/>
      </c:dateAx>
      <c:valAx>
        <c:axId val="25663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2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63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525340452921788E-2"/>
          <c:y val="0.81462682796955932"/>
          <c:w val="0.89294913947590626"/>
          <c:h val="0.17864765799860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5868124132835743E-2"/>
          <c:y val="1.8239996569296035E-2"/>
          <c:w val="0.90873505277885236"/>
          <c:h val="0.6774019111531347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'2021'!$C$4</c:f>
              <c:strCache>
                <c:ptCount val="1"/>
                <c:pt idx="0">
                  <c:v>EXTRACTION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'2021'!$A$7:$A$18</c:f>
              <c:strCache>
                <c:ptCount val="12"/>
                <c:pt idx="0">
                  <c:v>Jan-21</c:v>
                </c:pt>
                <c:pt idx="1">
                  <c:v>Feb-21</c:v>
                </c:pt>
                <c:pt idx="2">
                  <c:v>Mar-21</c:v>
                </c:pt>
                <c:pt idx="3">
                  <c:v>Apr-21</c:v>
                </c:pt>
                <c:pt idx="4">
                  <c:v>May-21</c:v>
                </c:pt>
                <c:pt idx="5">
                  <c:v>Jun-21</c:v>
                </c:pt>
                <c:pt idx="6">
                  <c:v>Jul-21</c:v>
                </c:pt>
                <c:pt idx="7">
                  <c:v>Aug-21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'2021'!$C$7:$C$18</c:f>
              <c:numCache>
                <c:formatCode>General</c:formatCode>
                <c:ptCount val="12"/>
                <c:pt idx="0">
                  <c:v>200</c:v>
                </c:pt>
                <c:pt idx="1">
                  <c:v>151</c:v>
                </c:pt>
                <c:pt idx="2">
                  <c:v>147</c:v>
                </c:pt>
                <c:pt idx="3">
                  <c:v>163</c:v>
                </c:pt>
                <c:pt idx="4">
                  <c:v>201</c:v>
                </c:pt>
                <c:pt idx="5">
                  <c:v>160</c:v>
                </c:pt>
                <c:pt idx="6">
                  <c:v>200</c:v>
                </c:pt>
                <c:pt idx="7">
                  <c:v>175</c:v>
                </c:pt>
                <c:pt idx="8">
                  <c:v>178</c:v>
                </c:pt>
                <c:pt idx="9">
                  <c:v>177</c:v>
                </c:pt>
                <c:pt idx="10">
                  <c:v>198</c:v>
                </c:pt>
                <c:pt idx="11">
                  <c:v>221</c:v>
                </c:pt>
              </c:numCache>
            </c:numRef>
          </c:val>
        </c:ser>
        <c:ser>
          <c:idx val="4"/>
          <c:order val="1"/>
          <c:tx>
            <c:strRef>
              <c:f>'2021'!$D$4</c:f>
              <c:strCache>
                <c:ptCount val="1"/>
                <c:pt idx="0">
                  <c:v>RESTORATION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'2021'!$A$7:$A$18</c:f>
              <c:strCache>
                <c:ptCount val="12"/>
                <c:pt idx="0">
                  <c:v>Jan-21</c:v>
                </c:pt>
                <c:pt idx="1">
                  <c:v>Feb-21</c:v>
                </c:pt>
                <c:pt idx="2">
                  <c:v>Mar-21</c:v>
                </c:pt>
                <c:pt idx="3">
                  <c:v>Apr-21</c:v>
                </c:pt>
                <c:pt idx="4">
                  <c:v>May-21</c:v>
                </c:pt>
                <c:pt idx="5">
                  <c:v>Jun-21</c:v>
                </c:pt>
                <c:pt idx="6">
                  <c:v>Jul-21</c:v>
                </c:pt>
                <c:pt idx="7">
                  <c:v>Aug-21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'2021'!$D$7:$D$18</c:f>
              <c:numCache>
                <c:formatCode>General</c:formatCode>
                <c:ptCount val="12"/>
                <c:pt idx="0">
                  <c:v>210</c:v>
                </c:pt>
                <c:pt idx="1">
                  <c:v>206</c:v>
                </c:pt>
                <c:pt idx="2">
                  <c:v>217</c:v>
                </c:pt>
                <c:pt idx="3">
                  <c:v>284</c:v>
                </c:pt>
                <c:pt idx="4">
                  <c:v>274</c:v>
                </c:pt>
                <c:pt idx="5">
                  <c:v>232</c:v>
                </c:pt>
                <c:pt idx="6">
                  <c:v>260</c:v>
                </c:pt>
                <c:pt idx="7">
                  <c:v>221</c:v>
                </c:pt>
                <c:pt idx="8">
                  <c:v>217</c:v>
                </c:pt>
                <c:pt idx="9">
                  <c:v>267</c:v>
                </c:pt>
                <c:pt idx="10">
                  <c:v>177</c:v>
                </c:pt>
                <c:pt idx="11">
                  <c:v>229</c:v>
                </c:pt>
              </c:numCache>
            </c:numRef>
          </c:val>
        </c:ser>
        <c:ser>
          <c:idx val="5"/>
          <c:order val="2"/>
          <c:tx>
            <c:strRef>
              <c:f>'2021'!$E$4</c:f>
              <c:strCache>
                <c:ptCount val="1"/>
                <c:pt idx="0">
                  <c:v>PULPECTOMY/PULPOTUMY /RCT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'2021'!$A$7:$A$18</c:f>
              <c:strCache>
                <c:ptCount val="12"/>
                <c:pt idx="0">
                  <c:v>Jan-21</c:v>
                </c:pt>
                <c:pt idx="1">
                  <c:v>Feb-21</c:v>
                </c:pt>
                <c:pt idx="2">
                  <c:v>Mar-21</c:v>
                </c:pt>
                <c:pt idx="3">
                  <c:v>Apr-21</c:v>
                </c:pt>
                <c:pt idx="4">
                  <c:v>May-21</c:v>
                </c:pt>
                <c:pt idx="5">
                  <c:v>Jun-21</c:v>
                </c:pt>
                <c:pt idx="6">
                  <c:v>Jul-21</c:v>
                </c:pt>
                <c:pt idx="7">
                  <c:v>Aug-21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'2021'!$E$7:$E$18</c:f>
              <c:numCache>
                <c:formatCode>General</c:formatCode>
                <c:ptCount val="12"/>
                <c:pt idx="0">
                  <c:v>297</c:v>
                </c:pt>
                <c:pt idx="1">
                  <c:v>320</c:v>
                </c:pt>
                <c:pt idx="2">
                  <c:v>392</c:v>
                </c:pt>
                <c:pt idx="3">
                  <c:v>280</c:v>
                </c:pt>
                <c:pt idx="4">
                  <c:v>343</c:v>
                </c:pt>
                <c:pt idx="5">
                  <c:v>307</c:v>
                </c:pt>
                <c:pt idx="6">
                  <c:v>278</c:v>
                </c:pt>
                <c:pt idx="7">
                  <c:v>274</c:v>
                </c:pt>
                <c:pt idx="8">
                  <c:v>292</c:v>
                </c:pt>
                <c:pt idx="9">
                  <c:v>297</c:v>
                </c:pt>
                <c:pt idx="10">
                  <c:v>273</c:v>
                </c:pt>
                <c:pt idx="11">
                  <c:v>298</c:v>
                </c:pt>
              </c:numCache>
            </c:numRef>
          </c:val>
        </c:ser>
        <c:ser>
          <c:idx val="6"/>
          <c:order val="3"/>
          <c:tx>
            <c:strRef>
              <c:f>'2021'!$F$4</c:f>
              <c:strCache>
                <c:ptCount val="1"/>
                <c:pt idx="0">
                  <c:v>SPACE MAINTAINER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'2021'!$A$7:$A$18</c:f>
              <c:strCache>
                <c:ptCount val="12"/>
                <c:pt idx="0">
                  <c:v>Jan-21</c:v>
                </c:pt>
                <c:pt idx="1">
                  <c:v>Feb-21</c:v>
                </c:pt>
                <c:pt idx="2">
                  <c:v>Mar-21</c:v>
                </c:pt>
                <c:pt idx="3">
                  <c:v>Apr-21</c:v>
                </c:pt>
                <c:pt idx="4">
                  <c:v>May-21</c:v>
                </c:pt>
                <c:pt idx="5">
                  <c:v>Jun-21</c:v>
                </c:pt>
                <c:pt idx="6">
                  <c:v>Jul-21</c:v>
                </c:pt>
                <c:pt idx="7">
                  <c:v>Aug-21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'2021'!$F$7:$F$18</c:f>
              <c:numCache>
                <c:formatCode>General</c:formatCode>
                <c:ptCount val="12"/>
                <c:pt idx="0">
                  <c:v>98</c:v>
                </c:pt>
                <c:pt idx="1">
                  <c:v>79</c:v>
                </c:pt>
                <c:pt idx="2">
                  <c:v>83</c:v>
                </c:pt>
                <c:pt idx="3">
                  <c:v>77</c:v>
                </c:pt>
                <c:pt idx="4">
                  <c:v>97</c:v>
                </c:pt>
                <c:pt idx="5">
                  <c:v>70</c:v>
                </c:pt>
                <c:pt idx="6">
                  <c:v>100</c:v>
                </c:pt>
                <c:pt idx="7">
                  <c:v>65</c:v>
                </c:pt>
                <c:pt idx="8">
                  <c:v>84</c:v>
                </c:pt>
                <c:pt idx="9">
                  <c:v>97</c:v>
                </c:pt>
                <c:pt idx="10">
                  <c:v>84</c:v>
                </c:pt>
                <c:pt idx="11">
                  <c:v>78</c:v>
                </c:pt>
              </c:numCache>
            </c:numRef>
          </c:val>
        </c:ser>
        <c:ser>
          <c:idx val="7"/>
          <c:order val="4"/>
          <c:tx>
            <c:strRef>
              <c:f>'2021'!$G$4</c:f>
              <c:strCache>
                <c:ptCount val="1"/>
                <c:pt idx="0">
                  <c:v>ORAL PROPHYLAXIS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'2021'!$A$7:$A$18</c:f>
              <c:strCache>
                <c:ptCount val="12"/>
                <c:pt idx="0">
                  <c:v>Jan-21</c:v>
                </c:pt>
                <c:pt idx="1">
                  <c:v>Feb-21</c:v>
                </c:pt>
                <c:pt idx="2">
                  <c:v>Mar-21</c:v>
                </c:pt>
                <c:pt idx="3">
                  <c:v>Apr-21</c:v>
                </c:pt>
                <c:pt idx="4">
                  <c:v>May-21</c:v>
                </c:pt>
                <c:pt idx="5">
                  <c:v>Jun-21</c:v>
                </c:pt>
                <c:pt idx="6">
                  <c:v>Jul-21</c:v>
                </c:pt>
                <c:pt idx="7">
                  <c:v>Aug-21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'2021'!$G$7:$G$18</c:f>
              <c:numCache>
                <c:formatCode>General</c:formatCode>
                <c:ptCount val="12"/>
                <c:pt idx="0">
                  <c:v>245</c:v>
                </c:pt>
                <c:pt idx="1">
                  <c:v>282</c:v>
                </c:pt>
                <c:pt idx="2">
                  <c:v>279</c:v>
                </c:pt>
                <c:pt idx="3">
                  <c:v>210</c:v>
                </c:pt>
                <c:pt idx="4">
                  <c:v>217</c:v>
                </c:pt>
                <c:pt idx="5">
                  <c:v>248</c:v>
                </c:pt>
                <c:pt idx="6">
                  <c:v>245</c:v>
                </c:pt>
                <c:pt idx="7">
                  <c:v>277</c:v>
                </c:pt>
                <c:pt idx="8">
                  <c:v>211</c:v>
                </c:pt>
                <c:pt idx="9">
                  <c:v>230</c:v>
                </c:pt>
                <c:pt idx="10">
                  <c:v>209</c:v>
                </c:pt>
                <c:pt idx="11">
                  <c:v>225</c:v>
                </c:pt>
              </c:numCache>
            </c:numRef>
          </c:val>
        </c:ser>
        <c:ser>
          <c:idx val="8"/>
          <c:order val="5"/>
          <c:tx>
            <c:strRef>
              <c:f>'2021'!$H$4</c:f>
              <c:strCache>
                <c:ptCount val="1"/>
                <c:pt idx="0">
                  <c:v>FLUORIDE APPLICATION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'2021'!$A$7:$A$18</c:f>
              <c:strCache>
                <c:ptCount val="12"/>
                <c:pt idx="0">
                  <c:v>Jan-21</c:v>
                </c:pt>
                <c:pt idx="1">
                  <c:v>Feb-21</c:v>
                </c:pt>
                <c:pt idx="2">
                  <c:v>Mar-21</c:v>
                </c:pt>
                <c:pt idx="3">
                  <c:v>Apr-21</c:v>
                </c:pt>
                <c:pt idx="4">
                  <c:v>May-21</c:v>
                </c:pt>
                <c:pt idx="5">
                  <c:v>Jun-21</c:v>
                </c:pt>
                <c:pt idx="6">
                  <c:v>Jul-21</c:v>
                </c:pt>
                <c:pt idx="7">
                  <c:v>Aug-21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'2021'!$H$7:$H$18</c:f>
              <c:numCache>
                <c:formatCode>General</c:formatCode>
                <c:ptCount val="12"/>
                <c:pt idx="0">
                  <c:v>55</c:v>
                </c:pt>
                <c:pt idx="1">
                  <c:v>59</c:v>
                </c:pt>
                <c:pt idx="2">
                  <c:v>63</c:v>
                </c:pt>
                <c:pt idx="3">
                  <c:v>60</c:v>
                </c:pt>
                <c:pt idx="4">
                  <c:v>64</c:v>
                </c:pt>
                <c:pt idx="5">
                  <c:v>72</c:v>
                </c:pt>
                <c:pt idx="6">
                  <c:v>73</c:v>
                </c:pt>
                <c:pt idx="7">
                  <c:v>68</c:v>
                </c:pt>
                <c:pt idx="8">
                  <c:v>65</c:v>
                </c:pt>
                <c:pt idx="9">
                  <c:v>61</c:v>
                </c:pt>
                <c:pt idx="10">
                  <c:v>68</c:v>
                </c:pt>
                <c:pt idx="11">
                  <c:v>81</c:v>
                </c:pt>
              </c:numCache>
            </c:numRef>
          </c:val>
        </c:ser>
        <c:ser>
          <c:idx val="9"/>
          <c:order val="6"/>
          <c:tx>
            <c:strRef>
              <c:f>'2021'!$I$4</c:f>
              <c:strCache>
                <c:ptCount val="1"/>
                <c:pt idx="0">
                  <c:v>S.S.  Crown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'2021'!$A$7:$A$18</c:f>
              <c:strCache>
                <c:ptCount val="12"/>
                <c:pt idx="0">
                  <c:v>Jan-21</c:v>
                </c:pt>
                <c:pt idx="1">
                  <c:v>Feb-21</c:v>
                </c:pt>
                <c:pt idx="2">
                  <c:v>Mar-21</c:v>
                </c:pt>
                <c:pt idx="3">
                  <c:v>Apr-21</c:v>
                </c:pt>
                <c:pt idx="4">
                  <c:v>May-21</c:v>
                </c:pt>
                <c:pt idx="5">
                  <c:v>Jun-21</c:v>
                </c:pt>
                <c:pt idx="6">
                  <c:v>Jul-21</c:v>
                </c:pt>
                <c:pt idx="7">
                  <c:v>Aug-21</c:v>
                </c:pt>
                <c:pt idx="8">
                  <c:v>Sept.2021</c:v>
                </c:pt>
                <c:pt idx="9">
                  <c:v>Oct.2021</c:v>
                </c:pt>
                <c:pt idx="10">
                  <c:v>Nov.2021</c:v>
                </c:pt>
                <c:pt idx="11">
                  <c:v>Dec.2021</c:v>
                </c:pt>
              </c:strCache>
            </c:strRef>
          </c:cat>
          <c:val>
            <c:numRef>
              <c:f>'2021'!$I$7:$I$18</c:f>
              <c:numCache>
                <c:formatCode>General</c:formatCode>
                <c:ptCount val="12"/>
                <c:pt idx="0">
                  <c:v>97</c:v>
                </c:pt>
                <c:pt idx="1">
                  <c:v>102</c:v>
                </c:pt>
                <c:pt idx="2">
                  <c:v>117</c:v>
                </c:pt>
                <c:pt idx="3">
                  <c:v>119</c:v>
                </c:pt>
                <c:pt idx="4">
                  <c:v>99</c:v>
                </c:pt>
                <c:pt idx="5">
                  <c:v>125</c:v>
                </c:pt>
                <c:pt idx="6">
                  <c:v>175</c:v>
                </c:pt>
                <c:pt idx="7">
                  <c:v>169</c:v>
                </c:pt>
                <c:pt idx="8">
                  <c:v>142</c:v>
                </c:pt>
                <c:pt idx="9">
                  <c:v>120</c:v>
                </c:pt>
                <c:pt idx="10">
                  <c:v>110</c:v>
                </c:pt>
                <c:pt idx="11">
                  <c:v>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6992768"/>
        <c:axId val="216654496"/>
      </c:barChart>
      <c:catAx>
        <c:axId val="2569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654496"/>
        <c:crosses val="autoZero"/>
        <c:auto val="1"/>
        <c:lblAlgn val="ctr"/>
        <c:lblOffset val="100"/>
        <c:noMultiLvlLbl val="0"/>
      </c:catAx>
      <c:valAx>
        <c:axId val="21665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6992768"/>
        <c:crosses val="autoZero"/>
        <c:crossBetween val="between"/>
      </c:valAx>
      <c:spPr>
        <a:solidFill>
          <a:schemeClr val="bg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030355475533219E-3"/>
          <c:y val="0.85720060832238565"/>
          <c:w val="0.98577632470701848"/>
          <c:h val="0.122874114083458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B050"/>
                </a:solidFill>
              </a:rPr>
              <a:t>2022</a:t>
            </a:r>
          </a:p>
        </c:rich>
      </c:tx>
      <c:layout>
        <c:manualLayout>
          <c:xMode val="edge"/>
          <c:yMode val="edge"/>
          <c:x val="0.3039374453193351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701284518157963E-2"/>
          <c:y val="2.0258253158028025E-2"/>
          <c:w val="0.9145085039362838"/>
          <c:h val="0.7476676362825299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'2022'!$C$4</c:f>
              <c:strCache>
                <c:ptCount val="1"/>
                <c:pt idx="0">
                  <c:v>EXTRACTION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'2022'!$C$7:$C$18</c:f>
              <c:numCache>
                <c:formatCode>General</c:formatCode>
                <c:ptCount val="12"/>
                <c:pt idx="0">
                  <c:v>287</c:v>
                </c:pt>
                <c:pt idx="1">
                  <c:v>212</c:v>
                </c:pt>
                <c:pt idx="2">
                  <c:v>209</c:v>
                </c:pt>
                <c:pt idx="3">
                  <c:v>241</c:v>
                </c:pt>
                <c:pt idx="4">
                  <c:v>230</c:v>
                </c:pt>
                <c:pt idx="5">
                  <c:v>199</c:v>
                </c:pt>
                <c:pt idx="6">
                  <c:v>207</c:v>
                </c:pt>
                <c:pt idx="7">
                  <c:v>216</c:v>
                </c:pt>
                <c:pt idx="8">
                  <c:v>202</c:v>
                </c:pt>
                <c:pt idx="9">
                  <c:v>183</c:v>
                </c:pt>
                <c:pt idx="10">
                  <c:v>178</c:v>
                </c:pt>
                <c:pt idx="11">
                  <c:v>177</c:v>
                </c:pt>
              </c:numCache>
            </c:numRef>
          </c:val>
        </c:ser>
        <c:ser>
          <c:idx val="4"/>
          <c:order val="1"/>
          <c:tx>
            <c:strRef>
              <c:f>'2022'!$D$4</c:f>
              <c:strCache>
                <c:ptCount val="1"/>
                <c:pt idx="0">
                  <c:v>RESTORATION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'2022'!$D$7:$D$18</c:f>
              <c:numCache>
                <c:formatCode>General</c:formatCode>
                <c:ptCount val="12"/>
                <c:pt idx="0">
                  <c:v>260</c:v>
                </c:pt>
                <c:pt idx="1">
                  <c:v>189</c:v>
                </c:pt>
                <c:pt idx="2">
                  <c:v>246</c:v>
                </c:pt>
                <c:pt idx="3">
                  <c:v>239</c:v>
                </c:pt>
                <c:pt idx="4">
                  <c:v>269</c:v>
                </c:pt>
                <c:pt idx="5">
                  <c:v>197</c:v>
                </c:pt>
                <c:pt idx="6">
                  <c:v>207</c:v>
                </c:pt>
                <c:pt idx="7">
                  <c:v>199</c:v>
                </c:pt>
                <c:pt idx="8">
                  <c:v>175</c:v>
                </c:pt>
                <c:pt idx="9">
                  <c:v>157</c:v>
                </c:pt>
                <c:pt idx="10">
                  <c:v>190</c:v>
                </c:pt>
                <c:pt idx="11">
                  <c:v>108</c:v>
                </c:pt>
              </c:numCache>
            </c:numRef>
          </c:val>
        </c:ser>
        <c:ser>
          <c:idx val="5"/>
          <c:order val="2"/>
          <c:tx>
            <c:strRef>
              <c:f>'2022'!$E$4</c:f>
              <c:strCache>
                <c:ptCount val="1"/>
                <c:pt idx="0">
                  <c:v>PULPECTOMY/PULPOTUMY /RCT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'2022'!$E$7:$E$18</c:f>
              <c:numCache>
                <c:formatCode>General</c:formatCode>
                <c:ptCount val="12"/>
                <c:pt idx="0">
                  <c:v>254</c:v>
                </c:pt>
                <c:pt idx="1">
                  <c:v>255</c:v>
                </c:pt>
                <c:pt idx="2">
                  <c:v>261</c:v>
                </c:pt>
                <c:pt idx="3">
                  <c:v>254</c:v>
                </c:pt>
                <c:pt idx="4">
                  <c:v>266</c:v>
                </c:pt>
                <c:pt idx="5">
                  <c:v>209</c:v>
                </c:pt>
                <c:pt idx="6">
                  <c:v>211</c:v>
                </c:pt>
                <c:pt idx="7">
                  <c:v>225</c:v>
                </c:pt>
                <c:pt idx="8">
                  <c:v>199</c:v>
                </c:pt>
                <c:pt idx="9">
                  <c:v>110</c:v>
                </c:pt>
                <c:pt idx="10">
                  <c:v>122</c:v>
                </c:pt>
                <c:pt idx="11">
                  <c:v>188</c:v>
                </c:pt>
              </c:numCache>
            </c:numRef>
          </c:val>
        </c:ser>
        <c:ser>
          <c:idx val="6"/>
          <c:order val="3"/>
          <c:tx>
            <c:strRef>
              <c:f>'2022'!$F$4</c:f>
              <c:strCache>
                <c:ptCount val="1"/>
                <c:pt idx="0">
                  <c:v>SPACE MAINTAINER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'2022'!$F$7:$F$18</c:f>
              <c:numCache>
                <c:formatCode>General</c:formatCode>
                <c:ptCount val="12"/>
                <c:pt idx="0">
                  <c:v>53</c:v>
                </c:pt>
                <c:pt idx="1">
                  <c:v>49</c:v>
                </c:pt>
                <c:pt idx="2">
                  <c:v>48</c:v>
                </c:pt>
                <c:pt idx="3">
                  <c:v>54</c:v>
                </c:pt>
                <c:pt idx="4">
                  <c:v>56</c:v>
                </c:pt>
                <c:pt idx="5">
                  <c:v>51</c:v>
                </c:pt>
                <c:pt idx="6">
                  <c:v>57</c:v>
                </c:pt>
                <c:pt idx="7">
                  <c:v>51</c:v>
                </c:pt>
                <c:pt idx="8">
                  <c:v>39</c:v>
                </c:pt>
                <c:pt idx="9">
                  <c:v>26</c:v>
                </c:pt>
                <c:pt idx="10">
                  <c:v>38</c:v>
                </c:pt>
                <c:pt idx="11">
                  <c:v>40</c:v>
                </c:pt>
              </c:numCache>
            </c:numRef>
          </c:val>
        </c:ser>
        <c:ser>
          <c:idx val="7"/>
          <c:order val="4"/>
          <c:tx>
            <c:strRef>
              <c:f>'2022'!$G$4</c:f>
              <c:strCache>
                <c:ptCount val="1"/>
                <c:pt idx="0">
                  <c:v>ORAL PROPHYLAXIS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'2022'!$G$7:$G$18</c:f>
              <c:numCache>
                <c:formatCode>General</c:formatCode>
                <c:ptCount val="12"/>
                <c:pt idx="0">
                  <c:v>221</c:v>
                </c:pt>
                <c:pt idx="1">
                  <c:v>202</c:v>
                </c:pt>
                <c:pt idx="2">
                  <c:v>217</c:v>
                </c:pt>
                <c:pt idx="3">
                  <c:v>223</c:v>
                </c:pt>
                <c:pt idx="4">
                  <c:v>229</c:v>
                </c:pt>
                <c:pt idx="5">
                  <c:v>177</c:v>
                </c:pt>
                <c:pt idx="6">
                  <c:v>205</c:v>
                </c:pt>
                <c:pt idx="7">
                  <c:v>189</c:v>
                </c:pt>
                <c:pt idx="8">
                  <c:v>197</c:v>
                </c:pt>
                <c:pt idx="9">
                  <c:v>94</c:v>
                </c:pt>
                <c:pt idx="10">
                  <c:v>143</c:v>
                </c:pt>
                <c:pt idx="11">
                  <c:v>192</c:v>
                </c:pt>
              </c:numCache>
            </c:numRef>
          </c:val>
        </c:ser>
        <c:ser>
          <c:idx val="8"/>
          <c:order val="5"/>
          <c:tx>
            <c:strRef>
              <c:f>'2022'!$H$4</c:f>
              <c:strCache>
                <c:ptCount val="1"/>
                <c:pt idx="0">
                  <c:v>FLUORIDE APPLICATION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'2022'!$H$7:$H$18</c:f>
              <c:numCache>
                <c:formatCode>General</c:formatCode>
                <c:ptCount val="12"/>
                <c:pt idx="0">
                  <c:v>89</c:v>
                </c:pt>
                <c:pt idx="1">
                  <c:v>73</c:v>
                </c:pt>
                <c:pt idx="2">
                  <c:v>92</c:v>
                </c:pt>
                <c:pt idx="3">
                  <c:v>96</c:v>
                </c:pt>
                <c:pt idx="4">
                  <c:v>92</c:v>
                </c:pt>
                <c:pt idx="5">
                  <c:v>71</c:v>
                </c:pt>
                <c:pt idx="6">
                  <c:v>65</c:v>
                </c:pt>
                <c:pt idx="7">
                  <c:v>59</c:v>
                </c:pt>
                <c:pt idx="8">
                  <c:v>54</c:v>
                </c:pt>
                <c:pt idx="9">
                  <c:v>66</c:v>
                </c:pt>
                <c:pt idx="10">
                  <c:v>68</c:v>
                </c:pt>
                <c:pt idx="11">
                  <c:v>90</c:v>
                </c:pt>
              </c:numCache>
            </c:numRef>
          </c:val>
        </c:ser>
        <c:ser>
          <c:idx val="9"/>
          <c:order val="6"/>
          <c:tx>
            <c:strRef>
              <c:f>'2022'!$I$4</c:f>
              <c:strCache>
                <c:ptCount val="1"/>
                <c:pt idx="0">
                  <c:v>S.S. CROWN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'2022'!$A$7:$A$18</c:f>
              <c:numCache>
                <c:formatCode>mmm\-yy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'2022'!$I$7:$I$18</c:f>
              <c:numCache>
                <c:formatCode>General</c:formatCode>
                <c:ptCount val="12"/>
                <c:pt idx="0">
                  <c:v>103</c:v>
                </c:pt>
                <c:pt idx="1">
                  <c:v>92</c:v>
                </c:pt>
                <c:pt idx="2">
                  <c:v>98</c:v>
                </c:pt>
                <c:pt idx="3">
                  <c:v>106</c:v>
                </c:pt>
                <c:pt idx="4">
                  <c:v>108</c:v>
                </c:pt>
                <c:pt idx="5">
                  <c:v>101</c:v>
                </c:pt>
                <c:pt idx="6">
                  <c:v>116</c:v>
                </c:pt>
                <c:pt idx="7">
                  <c:v>114</c:v>
                </c:pt>
                <c:pt idx="8">
                  <c:v>109</c:v>
                </c:pt>
                <c:pt idx="9">
                  <c:v>102</c:v>
                </c:pt>
                <c:pt idx="10">
                  <c:v>108</c:v>
                </c:pt>
                <c:pt idx="11">
                  <c:v>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7087952"/>
        <c:axId val="257090304"/>
      </c:barChart>
      <c:dateAx>
        <c:axId val="257087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90304"/>
        <c:crosses val="autoZero"/>
        <c:auto val="1"/>
        <c:lblOffset val="100"/>
        <c:baseTimeUnit val="months"/>
      </c:dateAx>
      <c:valAx>
        <c:axId val="25709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708795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700016671880533E-2"/>
          <c:y val="0.86306925241222943"/>
          <c:w val="0.84659979636123861"/>
          <c:h val="0.11480073697001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Jan- 2023 to Nov. 2023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'2023'!$B$4</c:f>
              <c:strCache>
                <c:ptCount val="1"/>
                <c:pt idx="0">
                  <c:v>PATIENT OPD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'2023'!$A$5:$A$15</c:f>
              <c:numCache>
                <c:formatCode>mmm\-yy</c:formatCode>
                <c:ptCount val="1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'2023'!$B$5:$B$15</c:f>
              <c:numCache>
                <c:formatCode>General</c:formatCode>
                <c:ptCount val="11"/>
                <c:pt idx="0">
                  <c:v>1515</c:v>
                </c:pt>
                <c:pt idx="1">
                  <c:v>1645</c:v>
                </c:pt>
                <c:pt idx="2">
                  <c:v>1609</c:v>
                </c:pt>
                <c:pt idx="3">
                  <c:v>1632</c:v>
                </c:pt>
                <c:pt idx="4">
                  <c:v>1681</c:v>
                </c:pt>
                <c:pt idx="5">
                  <c:v>1611</c:v>
                </c:pt>
                <c:pt idx="6">
                  <c:v>1601</c:v>
                </c:pt>
                <c:pt idx="7">
                  <c:v>1632</c:v>
                </c:pt>
                <c:pt idx="8">
                  <c:v>1639</c:v>
                </c:pt>
                <c:pt idx="9">
                  <c:v>1611</c:v>
                </c:pt>
                <c:pt idx="10">
                  <c:v>1325</c:v>
                </c:pt>
              </c:numCache>
            </c:numRef>
          </c:val>
        </c:ser>
        <c:ser>
          <c:idx val="1"/>
          <c:order val="1"/>
          <c:tx>
            <c:strRef>
              <c:f>'2023'!$C$4</c:f>
              <c:strCache>
                <c:ptCount val="1"/>
                <c:pt idx="0">
                  <c:v>EXTRACTION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75000"/>
                </a:schemeClr>
              </a:contourClr>
            </a:sp3d>
          </c:spPr>
          <c:invertIfNegative val="0"/>
          <c:cat>
            <c:numRef>
              <c:f>'2023'!$A$5:$A$15</c:f>
              <c:numCache>
                <c:formatCode>mmm\-yy</c:formatCode>
                <c:ptCount val="1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'2023'!$C$5:$C$15</c:f>
              <c:numCache>
                <c:formatCode>General</c:formatCode>
                <c:ptCount val="11"/>
                <c:pt idx="0">
                  <c:v>179</c:v>
                </c:pt>
                <c:pt idx="1">
                  <c:v>193</c:v>
                </c:pt>
                <c:pt idx="2">
                  <c:v>177</c:v>
                </c:pt>
                <c:pt idx="3">
                  <c:v>198</c:v>
                </c:pt>
                <c:pt idx="4">
                  <c:v>169</c:v>
                </c:pt>
                <c:pt idx="5">
                  <c:v>155</c:v>
                </c:pt>
                <c:pt idx="6">
                  <c:v>183</c:v>
                </c:pt>
                <c:pt idx="7">
                  <c:v>177</c:v>
                </c:pt>
                <c:pt idx="8">
                  <c:v>159</c:v>
                </c:pt>
                <c:pt idx="9">
                  <c:v>156</c:v>
                </c:pt>
                <c:pt idx="10">
                  <c:v>148</c:v>
                </c:pt>
              </c:numCache>
            </c:numRef>
          </c:val>
        </c:ser>
        <c:ser>
          <c:idx val="2"/>
          <c:order val="2"/>
          <c:tx>
            <c:strRef>
              <c:f>'2023'!$D$4</c:f>
              <c:strCache>
                <c:ptCount val="1"/>
                <c:pt idx="0">
                  <c:v>RESTORATION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cat>
            <c:numRef>
              <c:f>'2023'!$A$5:$A$15</c:f>
              <c:numCache>
                <c:formatCode>mmm\-yy</c:formatCode>
                <c:ptCount val="1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'2023'!$D$5:$D$15</c:f>
              <c:numCache>
                <c:formatCode>General</c:formatCode>
                <c:ptCount val="11"/>
                <c:pt idx="0">
                  <c:v>128</c:v>
                </c:pt>
                <c:pt idx="1">
                  <c:v>133</c:v>
                </c:pt>
                <c:pt idx="2">
                  <c:v>141</c:v>
                </c:pt>
                <c:pt idx="3">
                  <c:v>238</c:v>
                </c:pt>
                <c:pt idx="4">
                  <c:v>227</c:v>
                </c:pt>
                <c:pt idx="5">
                  <c:v>193</c:v>
                </c:pt>
                <c:pt idx="6">
                  <c:v>201</c:v>
                </c:pt>
                <c:pt idx="7">
                  <c:v>154</c:v>
                </c:pt>
                <c:pt idx="8">
                  <c:v>196</c:v>
                </c:pt>
                <c:pt idx="9">
                  <c:v>188</c:v>
                </c:pt>
                <c:pt idx="10">
                  <c:v>177</c:v>
                </c:pt>
              </c:numCache>
            </c:numRef>
          </c:val>
        </c:ser>
        <c:ser>
          <c:idx val="3"/>
          <c:order val="3"/>
          <c:tx>
            <c:strRef>
              <c:f>'2023'!$E$4</c:f>
              <c:strCache>
                <c:ptCount val="1"/>
                <c:pt idx="0">
                  <c:v>PULPECTOMY/PULPOTUMY /RCT</c:v>
                </c:pt>
              </c:strCache>
            </c:strRef>
          </c:tx>
          <c:spPr>
            <a:solidFill>
              <a:schemeClr val="accent6">
                <a:lumMod val="60000"/>
                <a:alpha val="85000"/>
              </a:schemeClr>
            </a:solidFill>
            <a:ln w="9525" cap="flat" cmpd="sng" algn="ctr">
              <a:solidFill>
                <a:schemeClr val="accent6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60000"/>
                  <a:lumMod val="75000"/>
                </a:schemeClr>
              </a:contourClr>
            </a:sp3d>
          </c:spPr>
          <c:invertIfNegative val="0"/>
          <c:cat>
            <c:numRef>
              <c:f>'2023'!$A$5:$A$15</c:f>
              <c:numCache>
                <c:formatCode>mmm\-yy</c:formatCode>
                <c:ptCount val="1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'2023'!$E$5:$E$15</c:f>
              <c:numCache>
                <c:formatCode>General</c:formatCode>
                <c:ptCount val="11"/>
                <c:pt idx="0">
                  <c:v>216</c:v>
                </c:pt>
                <c:pt idx="1">
                  <c:v>203</c:v>
                </c:pt>
                <c:pt idx="2">
                  <c:v>209</c:v>
                </c:pt>
                <c:pt idx="3">
                  <c:v>198</c:v>
                </c:pt>
                <c:pt idx="4">
                  <c:v>211</c:v>
                </c:pt>
                <c:pt idx="5">
                  <c:v>197</c:v>
                </c:pt>
                <c:pt idx="6">
                  <c:v>231</c:v>
                </c:pt>
                <c:pt idx="7">
                  <c:v>211</c:v>
                </c:pt>
                <c:pt idx="8">
                  <c:v>203</c:v>
                </c:pt>
                <c:pt idx="9">
                  <c:v>211</c:v>
                </c:pt>
                <c:pt idx="10">
                  <c:v>198</c:v>
                </c:pt>
              </c:numCache>
            </c:numRef>
          </c:val>
        </c:ser>
        <c:ser>
          <c:idx val="4"/>
          <c:order val="4"/>
          <c:tx>
            <c:strRef>
              <c:f>'2023'!$F$4</c:f>
              <c:strCache>
                <c:ptCount val="1"/>
                <c:pt idx="0">
                  <c:v>SPACE MAINTAINER</c:v>
                </c:pt>
              </c:strCache>
            </c:strRef>
          </c:tx>
          <c:spPr>
            <a:solidFill>
              <a:schemeClr val="accent5">
                <a:lumMod val="60000"/>
                <a:alpha val="85000"/>
              </a:schemeClr>
            </a:solidFill>
            <a:ln w="9525" cap="flat" cmpd="sng" algn="ctr">
              <a:solidFill>
                <a:schemeClr val="accent5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60000"/>
                  <a:lumMod val="75000"/>
                </a:schemeClr>
              </a:contourClr>
            </a:sp3d>
          </c:spPr>
          <c:invertIfNegative val="0"/>
          <c:cat>
            <c:numRef>
              <c:f>'2023'!$A$5:$A$15</c:f>
              <c:numCache>
                <c:formatCode>mmm\-yy</c:formatCode>
                <c:ptCount val="1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'2023'!$F$5:$F$15</c:f>
              <c:numCache>
                <c:formatCode>General</c:formatCode>
                <c:ptCount val="11"/>
                <c:pt idx="0">
                  <c:v>52</c:v>
                </c:pt>
                <c:pt idx="1">
                  <c:v>49</c:v>
                </c:pt>
                <c:pt idx="2">
                  <c:v>57</c:v>
                </c:pt>
                <c:pt idx="3">
                  <c:v>48</c:v>
                </c:pt>
                <c:pt idx="4">
                  <c:v>50</c:v>
                </c:pt>
                <c:pt idx="5">
                  <c:v>49</c:v>
                </c:pt>
                <c:pt idx="6">
                  <c:v>61</c:v>
                </c:pt>
                <c:pt idx="7">
                  <c:v>58</c:v>
                </c:pt>
                <c:pt idx="8">
                  <c:v>52</c:v>
                </c:pt>
                <c:pt idx="9">
                  <c:v>64</c:v>
                </c:pt>
                <c:pt idx="10">
                  <c:v>51</c:v>
                </c:pt>
              </c:numCache>
            </c:numRef>
          </c:val>
        </c:ser>
        <c:ser>
          <c:idx val="5"/>
          <c:order val="5"/>
          <c:tx>
            <c:strRef>
              <c:f>'2023'!$G$4</c:f>
              <c:strCache>
                <c:ptCount val="1"/>
                <c:pt idx="0">
                  <c:v>ORAL PROPHYLAXIS</c:v>
                </c:pt>
              </c:strCache>
            </c:strRef>
          </c:tx>
          <c:spPr>
            <a:solidFill>
              <a:schemeClr val="accent4">
                <a:lumMod val="60000"/>
                <a:alpha val="85000"/>
              </a:schemeClr>
            </a:solidFill>
            <a:ln w="9525" cap="flat" cmpd="sng" algn="ctr">
              <a:solidFill>
                <a:schemeClr val="accent4">
                  <a:lumMod val="6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60000"/>
                  <a:lumMod val="75000"/>
                </a:schemeClr>
              </a:contourClr>
            </a:sp3d>
          </c:spPr>
          <c:invertIfNegative val="0"/>
          <c:cat>
            <c:numRef>
              <c:f>'2023'!$A$5:$A$15</c:f>
              <c:numCache>
                <c:formatCode>mmm\-yy</c:formatCode>
                <c:ptCount val="1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'2023'!$G$5:$G$15</c:f>
              <c:numCache>
                <c:formatCode>General</c:formatCode>
                <c:ptCount val="11"/>
                <c:pt idx="0">
                  <c:v>159</c:v>
                </c:pt>
                <c:pt idx="1">
                  <c:v>148</c:v>
                </c:pt>
                <c:pt idx="2">
                  <c:v>133</c:v>
                </c:pt>
                <c:pt idx="3">
                  <c:v>207</c:v>
                </c:pt>
                <c:pt idx="4">
                  <c:v>189</c:v>
                </c:pt>
                <c:pt idx="5">
                  <c:v>201</c:v>
                </c:pt>
                <c:pt idx="6">
                  <c:v>159</c:v>
                </c:pt>
                <c:pt idx="7">
                  <c:v>193</c:v>
                </c:pt>
                <c:pt idx="8">
                  <c:v>205</c:v>
                </c:pt>
                <c:pt idx="9">
                  <c:v>209</c:v>
                </c:pt>
                <c:pt idx="10">
                  <c:v>188</c:v>
                </c:pt>
              </c:numCache>
            </c:numRef>
          </c:val>
        </c:ser>
        <c:ser>
          <c:idx val="6"/>
          <c:order val="6"/>
          <c:tx>
            <c:strRef>
              <c:f>'2023'!$H$4</c:f>
              <c:strCache>
                <c:ptCount val="1"/>
                <c:pt idx="0">
                  <c:v>FLUORIDE APPLICATION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6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cat>
            <c:numRef>
              <c:f>'2023'!$A$5:$A$15</c:f>
              <c:numCache>
                <c:formatCode>mmm\-yy</c:formatCode>
                <c:ptCount val="1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'2023'!$H$5:$H$15</c:f>
              <c:numCache>
                <c:formatCode>General</c:formatCode>
                <c:ptCount val="11"/>
                <c:pt idx="0">
                  <c:v>86</c:v>
                </c:pt>
                <c:pt idx="1">
                  <c:v>58</c:v>
                </c:pt>
                <c:pt idx="2">
                  <c:v>53</c:v>
                </c:pt>
                <c:pt idx="3">
                  <c:v>48</c:v>
                </c:pt>
                <c:pt idx="4">
                  <c:v>62</c:v>
                </c:pt>
                <c:pt idx="5">
                  <c:v>51</c:v>
                </c:pt>
                <c:pt idx="6">
                  <c:v>39</c:v>
                </c:pt>
                <c:pt idx="7">
                  <c:v>58</c:v>
                </c:pt>
                <c:pt idx="8">
                  <c:v>62</c:v>
                </c:pt>
                <c:pt idx="9">
                  <c:v>55</c:v>
                </c:pt>
                <c:pt idx="10">
                  <c:v>64</c:v>
                </c:pt>
              </c:numCache>
            </c:numRef>
          </c:val>
        </c:ser>
        <c:ser>
          <c:idx val="7"/>
          <c:order val="7"/>
          <c:tx>
            <c:strRef>
              <c:f>'2023'!$I$4</c:f>
              <c:strCache>
                <c:ptCount val="1"/>
                <c:pt idx="0">
                  <c:v>S.S.  Crown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  <a:alpha val="85000"/>
              </a:schemeClr>
            </a:solidFill>
            <a:ln w="9525" cap="flat" cmpd="sng" algn="ctr">
              <a:solidFill>
                <a:schemeClr val="accent5">
                  <a:lumMod val="80000"/>
                  <a:lumOff val="20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5">
                  <a:lumMod val="80000"/>
                  <a:lumOff val="20000"/>
                  <a:lumMod val="75000"/>
                </a:schemeClr>
              </a:contourClr>
            </a:sp3d>
          </c:spPr>
          <c:invertIfNegative val="0"/>
          <c:cat>
            <c:numRef>
              <c:f>'2023'!$A$5:$A$15</c:f>
              <c:numCache>
                <c:formatCode>mmm\-yy</c:formatCode>
                <c:ptCount val="11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</c:numCache>
            </c:numRef>
          </c:cat>
          <c:val>
            <c:numRef>
              <c:f>'2023'!$I$5:$I$15</c:f>
              <c:numCache>
                <c:formatCode>General</c:formatCode>
                <c:ptCount val="11"/>
                <c:pt idx="0">
                  <c:v>116</c:v>
                </c:pt>
                <c:pt idx="1">
                  <c:v>122</c:v>
                </c:pt>
                <c:pt idx="2">
                  <c:v>134</c:v>
                </c:pt>
                <c:pt idx="3">
                  <c:v>102</c:v>
                </c:pt>
                <c:pt idx="4">
                  <c:v>107</c:v>
                </c:pt>
                <c:pt idx="5">
                  <c:v>109</c:v>
                </c:pt>
                <c:pt idx="6">
                  <c:v>119</c:v>
                </c:pt>
                <c:pt idx="7">
                  <c:v>143</c:v>
                </c:pt>
                <c:pt idx="8">
                  <c:v>122</c:v>
                </c:pt>
                <c:pt idx="9">
                  <c:v>111</c:v>
                </c:pt>
                <c:pt idx="10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373315040"/>
        <c:axId val="373305632"/>
        <c:axId val="0"/>
      </c:bar3DChart>
      <c:dateAx>
        <c:axId val="373315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305632"/>
        <c:crosses val="autoZero"/>
        <c:auto val="1"/>
        <c:lblOffset val="100"/>
        <c:baseTimeUnit val="months"/>
      </c:dateAx>
      <c:valAx>
        <c:axId val="37330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31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16204503591302E-2"/>
          <c:y val="0.75257569607922725"/>
          <c:w val="0.90776740434949854"/>
          <c:h val="0.2268057472197418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109536</xdr:colOff>
      <xdr:row>18</xdr:row>
      <xdr:rowOff>109537</xdr:rowOff>
    </xdr:from>
    <xdr:to>
      <xdr:col>8</xdr:col>
      <xdr:colOff>533399</xdr:colOff>
      <xdr:row>39</xdr:row>
      <xdr:rowOff>171450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18</xdr:row>
      <xdr:rowOff>128586</xdr:rowOff>
    </xdr:from>
    <xdr:to>
      <xdr:col>9</xdr:col>
      <xdr:colOff>19050</xdr:colOff>
      <xdr:row>39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</xdr:colOff>
      <xdr:row>18</xdr:row>
      <xdr:rowOff>123826</xdr:rowOff>
    </xdr:from>
    <xdr:to>
      <xdr:col>8</xdr:col>
      <xdr:colOff>533400</xdr:colOff>
      <xdr:row>38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</xdr:colOff>
      <xdr:row>18</xdr:row>
      <xdr:rowOff>100012</xdr:rowOff>
    </xdr:from>
    <xdr:to>
      <xdr:col>8</xdr:col>
      <xdr:colOff>447675</xdr:colOff>
      <xdr:row>38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71436</xdr:colOff>
      <xdr:row>18</xdr:row>
      <xdr:rowOff>128587</xdr:rowOff>
    </xdr:from>
    <xdr:to>
      <xdr:col>8</xdr:col>
      <xdr:colOff>438149</xdr:colOff>
      <xdr:row>36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71436</xdr:colOff>
      <xdr:row>15</xdr:row>
      <xdr:rowOff>123825</xdr:rowOff>
    </xdr:from>
    <xdr:to>
      <xdr:col>8</xdr:col>
      <xdr:colOff>552449</xdr:colOff>
      <xdr:row>34</xdr:row>
      <xdr:rowOff>200025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9" workbookViewId="0">
      <selection activeCell="L36" sqref="L36"/>
    </sheetView>
  </sheetViews>
  <sheetFormatPr defaultRowHeight="15" x14ac:dyDescent="0.25"/>
  <cols>
    <col min="1" max="9" width="9" customWidth="1"/>
  </cols>
  <sheetData>
    <row r="1" spans="1:9" ht="18.75" x14ac:dyDescent="0.25">
      <c r="A1" s="25" t="s">
        <v>32</v>
      </c>
      <c r="B1" s="25"/>
      <c r="C1" s="25"/>
      <c r="D1" s="25"/>
      <c r="E1" s="25"/>
      <c r="F1" s="25"/>
      <c r="G1" s="25"/>
      <c r="H1" s="25"/>
      <c r="I1" s="25"/>
    </row>
    <row r="2" spans="1:9" ht="18.75" x14ac:dyDescent="0.25">
      <c r="A2" s="25" t="s">
        <v>31</v>
      </c>
      <c r="B2" s="25"/>
      <c r="C2" s="25"/>
      <c r="D2" s="25"/>
      <c r="E2" s="25"/>
      <c r="F2" s="25"/>
      <c r="G2" s="25"/>
      <c r="H2" s="25"/>
      <c r="I2" s="25"/>
    </row>
    <row r="3" spans="1:9" ht="18.75" x14ac:dyDescent="0.25">
      <c r="A3" s="25" t="s">
        <v>14</v>
      </c>
      <c r="B3" s="25"/>
      <c r="C3" s="25"/>
      <c r="D3" s="25"/>
      <c r="E3" s="25"/>
      <c r="F3" s="25"/>
      <c r="G3" s="25"/>
      <c r="H3" s="25"/>
      <c r="I3" s="25"/>
    </row>
    <row r="4" spans="1:9" ht="20.25" customHeight="1" x14ac:dyDescent="0.25">
      <c r="A4" s="21" t="s">
        <v>1</v>
      </c>
      <c r="B4" s="21" t="s">
        <v>2</v>
      </c>
      <c r="C4" s="21" t="s">
        <v>3</v>
      </c>
      <c r="D4" s="21" t="s">
        <v>4</v>
      </c>
      <c r="E4" s="21" t="s">
        <v>5</v>
      </c>
      <c r="F4" s="21" t="s">
        <v>6</v>
      </c>
      <c r="G4" s="21" t="s">
        <v>7</v>
      </c>
      <c r="H4" s="21" t="s">
        <v>8</v>
      </c>
      <c r="I4" s="22" t="s">
        <v>15</v>
      </c>
    </row>
    <row r="5" spans="1:9" x14ac:dyDescent="0.25">
      <c r="A5" s="21"/>
      <c r="B5" s="21"/>
      <c r="C5" s="21"/>
      <c r="D5" s="21"/>
      <c r="E5" s="21"/>
      <c r="F5" s="21"/>
      <c r="G5" s="21"/>
      <c r="H5" s="21"/>
      <c r="I5" s="23"/>
    </row>
    <row r="6" spans="1:9" ht="41.25" customHeight="1" x14ac:dyDescent="0.25">
      <c r="A6" s="21"/>
      <c r="B6" s="21"/>
      <c r="C6" s="21"/>
      <c r="D6" s="21"/>
      <c r="E6" s="21"/>
      <c r="F6" s="21"/>
      <c r="G6" s="21"/>
      <c r="H6" s="21"/>
      <c r="I6" s="24"/>
    </row>
    <row r="7" spans="1:9" ht="22.5" customHeight="1" x14ac:dyDescent="0.25">
      <c r="A7" s="5">
        <v>43101</v>
      </c>
      <c r="B7" s="2">
        <v>1067</v>
      </c>
      <c r="C7" s="2">
        <v>137</v>
      </c>
      <c r="D7" s="2">
        <v>144</v>
      </c>
      <c r="E7" s="2">
        <v>237</v>
      </c>
      <c r="F7" s="2">
        <v>43</v>
      </c>
      <c r="G7" s="2">
        <v>76</v>
      </c>
      <c r="H7" s="2">
        <v>72</v>
      </c>
      <c r="I7" s="2">
        <v>14</v>
      </c>
    </row>
    <row r="8" spans="1:9" ht="22.5" customHeight="1" x14ac:dyDescent="0.25">
      <c r="A8" s="5">
        <v>43132</v>
      </c>
      <c r="B8" s="2">
        <v>980</v>
      </c>
      <c r="C8" s="2">
        <v>140</v>
      </c>
      <c r="D8" s="2">
        <v>207</v>
      </c>
      <c r="E8" s="2">
        <v>272</v>
      </c>
      <c r="F8" s="2">
        <v>22</v>
      </c>
      <c r="G8" s="2">
        <v>90</v>
      </c>
      <c r="H8" s="2">
        <v>26</v>
      </c>
      <c r="I8" s="2">
        <v>15</v>
      </c>
    </row>
    <row r="9" spans="1:9" ht="22.5" customHeight="1" x14ac:dyDescent="0.25">
      <c r="A9" s="5">
        <v>43160</v>
      </c>
      <c r="B9" s="2">
        <v>1090</v>
      </c>
      <c r="C9" s="2">
        <v>177</v>
      </c>
      <c r="D9" s="2">
        <v>168</v>
      </c>
      <c r="E9" s="2">
        <v>180</v>
      </c>
      <c r="F9" s="2">
        <v>23</v>
      </c>
      <c r="G9" s="2">
        <v>72</v>
      </c>
      <c r="H9" s="2">
        <v>17</v>
      </c>
      <c r="I9" s="2">
        <v>28</v>
      </c>
    </row>
    <row r="10" spans="1:9" ht="22.5" customHeight="1" x14ac:dyDescent="0.25">
      <c r="A10" s="5">
        <v>43191</v>
      </c>
      <c r="B10" s="2">
        <v>1027</v>
      </c>
      <c r="C10" s="2">
        <v>158</v>
      </c>
      <c r="D10" s="2">
        <v>190</v>
      </c>
      <c r="E10" s="2">
        <v>193</v>
      </c>
      <c r="F10" s="2">
        <v>32</v>
      </c>
      <c r="G10" s="2">
        <v>68</v>
      </c>
      <c r="H10" s="2">
        <v>24</v>
      </c>
      <c r="I10" s="2">
        <v>19</v>
      </c>
    </row>
    <row r="11" spans="1:9" ht="22.5" customHeight="1" x14ac:dyDescent="0.25">
      <c r="A11" s="5">
        <v>43221</v>
      </c>
      <c r="B11" s="2">
        <v>1031</v>
      </c>
      <c r="C11" s="2">
        <v>167</v>
      </c>
      <c r="D11" s="2">
        <v>180</v>
      </c>
      <c r="E11" s="2">
        <v>227</v>
      </c>
      <c r="F11" s="2">
        <v>42</v>
      </c>
      <c r="G11" s="2">
        <v>112</v>
      </c>
      <c r="H11" s="2">
        <v>37</v>
      </c>
      <c r="I11" s="2">
        <v>16</v>
      </c>
    </row>
    <row r="12" spans="1:9" ht="22.5" customHeight="1" x14ac:dyDescent="0.25">
      <c r="A12" s="5">
        <v>43252</v>
      </c>
      <c r="B12" s="2">
        <v>1013</v>
      </c>
      <c r="C12" s="2">
        <v>122</v>
      </c>
      <c r="D12" s="2">
        <v>187</v>
      </c>
      <c r="E12" s="2">
        <v>250</v>
      </c>
      <c r="F12" s="2">
        <v>25</v>
      </c>
      <c r="G12" s="2">
        <v>36</v>
      </c>
      <c r="H12" s="2">
        <v>31</v>
      </c>
      <c r="I12" s="2">
        <v>15</v>
      </c>
    </row>
    <row r="13" spans="1:9" ht="22.5" customHeight="1" x14ac:dyDescent="0.25">
      <c r="A13" s="5">
        <v>43282</v>
      </c>
      <c r="B13" s="2">
        <v>1029</v>
      </c>
      <c r="C13" s="2">
        <v>107</v>
      </c>
      <c r="D13" s="2">
        <v>122</v>
      </c>
      <c r="E13" s="2">
        <v>218</v>
      </c>
      <c r="F13" s="2">
        <v>37</v>
      </c>
      <c r="G13" s="2">
        <v>59</v>
      </c>
      <c r="H13" s="2">
        <v>25</v>
      </c>
      <c r="I13" s="2">
        <v>11</v>
      </c>
    </row>
    <row r="14" spans="1:9" ht="22.5" customHeight="1" x14ac:dyDescent="0.25">
      <c r="A14" s="5">
        <v>43313</v>
      </c>
      <c r="B14" s="2">
        <v>1117</v>
      </c>
      <c r="C14" s="2">
        <v>138</v>
      </c>
      <c r="D14" s="2">
        <v>122</v>
      </c>
      <c r="E14" s="2">
        <v>212</v>
      </c>
      <c r="F14" s="2">
        <v>28</v>
      </c>
      <c r="G14" s="2">
        <v>123</v>
      </c>
      <c r="H14" s="2">
        <v>23</v>
      </c>
      <c r="I14" s="2">
        <v>14</v>
      </c>
    </row>
    <row r="15" spans="1:9" ht="22.5" customHeight="1" x14ac:dyDescent="0.25">
      <c r="A15" s="5">
        <v>43344</v>
      </c>
      <c r="B15" s="2">
        <v>1071</v>
      </c>
      <c r="C15" s="2">
        <v>139</v>
      </c>
      <c r="D15" s="2">
        <v>128</v>
      </c>
      <c r="E15" s="2">
        <v>189</v>
      </c>
      <c r="F15" s="2">
        <v>32</v>
      </c>
      <c r="G15" s="2">
        <v>39</v>
      </c>
      <c r="H15" s="2">
        <v>28</v>
      </c>
      <c r="I15" s="2">
        <v>16</v>
      </c>
    </row>
    <row r="16" spans="1:9" ht="22.5" customHeight="1" x14ac:dyDescent="0.25">
      <c r="A16" s="5">
        <v>43374</v>
      </c>
      <c r="B16" s="2">
        <v>910</v>
      </c>
      <c r="C16" s="2">
        <v>112</v>
      </c>
      <c r="D16" s="2">
        <v>105</v>
      </c>
      <c r="E16" s="2">
        <v>180</v>
      </c>
      <c r="F16" s="2">
        <v>7</v>
      </c>
      <c r="G16" s="2">
        <v>57</v>
      </c>
      <c r="H16" s="2">
        <v>30</v>
      </c>
      <c r="I16" s="2">
        <v>10</v>
      </c>
    </row>
    <row r="17" spans="1:9" ht="22.5" customHeight="1" x14ac:dyDescent="0.25">
      <c r="A17" s="5">
        <v>43405</v>
      </c>
      <c r="B17" s="2">
        <v>814</v>
      </c>
      <c r="C17" s="2">
        <v>179</v>
      </c>
      <c r="D17" s="2">
        <v>235</v>
      </c>
      <c r="E17" s="2">
        <v>223</v>
      </c>
      <c r="F17" s="2">
        <v>38</v>
      </c>
      <c r="G17" s="2">
        <v>98</v>
      </c>
      <c r="H17" s="2">
        <v>37</v>
      </c>
      <c r="I17" s="2">
        <v>12</v>
      </c>
    </row>
    <row r="18" spans="1:9" ht="22.5" customHeight="1" x14ac:dyDescent="0.25">
      <c r="A18" s="5">
        <v>43435</v>
      </c>
      <c r="B18" s="2">
        <v>1014</v>
      </c>
      <c r="C18" s="2">
        <v>119</v>
      </c>
      <c r="D18" s="2">
        <v>155</v>
      </c>
      <c r="E18" s="2">
        <v>197</v>
      </c>
      <c r="F18" s="2">
        <v>29</v>
      </c>
      <c r="G18" s="2">
        <v>67</v>
      </c>
      <c r="H18" s="2">
        <v>43</v>
      </c>
      <c r="I18" s="2">
        <v>18</v>
      </c>
    </row>
    <row r="19" spans="1:9" ht="18.75" x14ac:dyDescent="0.3">
      <c r="A19" s="4"/>
    </row>
    <row r="39" spans="1:9" ht="21" x14ac:dyDescent="0.35">
      <c r="B39" s="20"/>
      <c r="C39" s="20"/>
      <c r="D39" s="20"/>
      <c r="E39" s="20"/>
      <c r="F39" s="20"/>
      <c r="G39" s="20"/>
      <c r="H39" s="20"/>
      <c r="I39" s="20"/>
    </row>
    <row r="41" spans="1:9" x14ac:dyDescent="0.25">
      <c r="A41" s="19" t="s">
        <v>22</v>
      </c>
      <c r="B41" s="19"/>
      <c r="C41" s="19"/>
      <c r="D41" s="19"/>
      <c r="E41" s="19"/>
      <c r="F41" s="19"/>
      <c r="G41" s="19"/>
      <c r="H41" s="19"/>
      <c r="I41" s="19"/>
    </row>
  </sheetData>
  <mergeCells count="14">
    <mergeCell ref="A41:I41"/>
    <mergeCell ref="B39:I39"/>
    <mergeCell ref="H4:H6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opLeftCell="A13" workbookViewId="0">
      <selection activeCell="M35" sqref="M35"/>
    </sheetView>
  </sheetViews>
  <sheetFormatPr defaultRowHeight="15" x14ac:dyDescent="0.25"/>
  <cols>
    <col min="1" max="9" width="8.7109375" customWidth="1"/>
  </cols>
  <sheetData>
    <row r="1" spans="1:10" ht="19.5" customHeight="1" x14ac:dyDescent="0.25">
      <c r="A1" s="27" t="s">
        <v>28</v>
      </c>
      <c r="B1" s="27"/>
      <c r="C1" s="27"/>
      <c r="D1" s="27"/>
      <c r="E1" s="27"/>
      <c r="F1" s="27"/>
      <c r="G1" s="27"/>
      <c r="H1" s="27"/>
      <c r="I1" s="27"/>
    </row>
    <row r="2" spans="1:10" ht="19.5" customHeight="1" x14ac:dyDescent="0.25">
      <c r="A2" s="27" t="s">
        <v>31</v>
      </c>
      <c r="B2" s="27"/>
      <c r="C2" s="27"/>
      <c r="D2" s="27"/>
      <c r="E2" s="27"/>
      <c r="F2" s="27"/>
      <c r="G2" s="27"/>
      <c r="H2" s="27"/>
      <c r="I2" s="27"/>
    </row>
    <row r="3" spans="1:10" ht="19.5" customHeight="1" x14ac:dyDescent="0.25">
      <c r="A3" s="27" t="s">
        <v>16</v>
      </c>
      <c r="B3" s="27"/>
      <c r="C3" s="27"/>
      <c r="D3" s="27"/>
      <c r="E3" s="27"/>
      <c r="F3" s="27"/>
      <c r="G3" s="27"/>
      <c r="H3" s="27"/>
      <c r="I3" s="27"/>
    </row>
    <row r="4" spans="1:10" ht="30.75" customHeight="1" x14ac:dyDescent="0.25">
      <c r="A4" s="31" t="s">
        <v>1</v>
      </c>
      <c r="B4" s="26" t="s">
        <v>2</v>
      </c>
      <c r="C4" s="26" t="s">
        <v>3</v>
      </c>
      <c r="D4" s="26" t="s">
        <v>4</v>
      </c>
      <c r="E4" s="26" t="s">
        <v>5</v>
      </c>
      <c r="F4" s="26" t="s">
        <v>6</v>
      </c>
      <c r="G4" s="26" t="s">
        <v>7</v>
      </c>
      <c r="H4" s="26" t="s">
        <v>8</v>
      </c>
      <c r="I4" s="28" t="s">
        <v>17</v>
      </c>
      <c r="J4" s="18"/>
    </row>
    <row r="5" spans="1:10" x14ac:dyDescent="0.25">
      <c r="A5" s="31"/>
      <c r="B5" s="26"/>
      <c r="C5" s="26"/>
      <c r="D5" s="26"/>
      <c r="E5" s="26"/>
      <c r="F5" s="26"/>
      <c r="G5" s="26"/>
      <c r="H5" s="26"/>
      <c r="I5" s="29"/>
      <c r="J5" s="18"/>
    </row>
    <row r="6" spans="1:10" ht="28.5" customHeight="1" x14ac:dyDescent="0.25">
      <c r="A6" s="31"/>
      <c r="B6" s="26"/>
      <c r="C6" s="26"/>
      <c r="D6" s="26"/>
      <c r="E6" s="26"/>
      <c r="F6" s="26"/>
      <c r="G6" s="26"/>
      <c r="H6" s="26"/>
      <c r="I6" s="30"/>
      <c r="J6" s="18"/>
    </row>
    <row r="7" spans="1:10" ht="21.75" customHeight="1" x14ac:dyDescent="0.25">
      <c r="A7" s="16">
        <v>43466</v>
      </c>
      <c r="B7" s="2">
        <v>1168</v>
      </c>
      <c r="C7" s="2">
        <v>178</v>
      </c>
      <c r="D7" s="2">
        <v>158</v>
      </c>
      <c r="E7" s="2">
        <v>189</v>
      </c>
      <c r="F7" s="2">
        <v>41</v>
      </c>
      <c r="G7" s="2">
        <v>73</v>
      </c>
      <c r="H7" s="2">
        <v>47</v>
      </c>
      <c r="I7" s="2">
        <v>12</v>
      </c>
    </row>
    <row r="8" spans="1:10" ht="21.75" customHeight="1" x14ac:dyDescent="0.25">
      <c r="A8" s="16">
        <v>43497</v>
      </c>
      <c r="B8" s="2">
        <v>963</v>
      </c>
      <c r="C8" s="2">
        <v>110</v>
      </c>
      <c r="D8" s="2">
        <v>73</v>
      </c>
      <c r="E8" s="2">
        <v>139</v>
      </c>
      <c r="F8" s="2">
        <v>4</v>
      </c>
      <c r="G8" s="2">
        <v>44</v>
      </c>
      <c r="H8" s="2">
        <v>27</v>
      </c>
      <c r="I8" s="2">
        <v>4</v>
      </c>
    </row>
    <row r="9" spans="1:10" ht="21.75" customHeight="1" x14ac:dyDescent="0.25">
      <c r="A9" s="16">
        <v>43525</v>
      </c>
      <c r="B9" s="2">
        <v>1029</v>
      </c>
      <c r="C9" s="2">
        <v>127</v>
      </c>
      <c r="D9" s="2">
        <v>153</v>
      </c>
      <c r="E9" s="2">
        <v>393</v>
      </c>
      <c r="F9" s="2">
        <v>10</v>
      </c>
      <c r="G9" s="2">
        <v>41</v>
      </c>
      <c r="H9" s="2">
        <v>22</v>
      </c>
      <c r="I9" s="2">
        <v>16</v>
      </c>
    </row>
    <row r="10" spans="1:10" ht="21.75" customHeight="1" x14ac:dyDescent="0.25">
      <c r="A10" s="16">
        <v>43556</v>
      </c>
      <c r="B10" s="2">
        <v>1011</v>
      </c>
      <c r="C10" s="2">
        <v>135</v>
      </c>
      <c r="D10" s="2">
        <v>88</v>
      </c>
      <c r="E10" s="2">
        <v>281</v>
      </c>
      <c r="F10" s="2">
        <v>24</v>
      </c>
      <c r="G10" s="2">
        <v>72</v>
      </c>
      <c r="H10" s="2">
        <v>38</v>
      </c>
      <c r="I10" s="2">
        <v>21</v>
      </c>
    </row>
    <row r="11" spans="1:10" ht="21.75" customHeight="1" x14ac:dyDescent="0.25">
      <c r="A11" s="16">
        <v>43586</v>
      </c>
      <c r="B11" s="2">
        <v>1116</v>
      </c>
      <c r="C11" s="2">
        <v>200</v>
      </c>
      <c r="D11" s="2">
        <v>182</v>
      </c>
      <c r="E11" s="2">
        <v>283</v>
      </c>
      <c r="F11" s="2">
        <v>26</v>
      </c>
      <c r="G11" s="2">
        <v>45</v>
      </c>
      <c r="H11" s="2">
        <v>26</v>
      </c>
      <c r="I11" s="2">
        <v>26</v>
      </c>
    </row>
    <row r="12" spans="1:10" ht="21.75" customHeight="1" x14ac:dyDescent="0.25">
      <c r="A12" s="16">
        <v>43617</v>
      </c>
      <c r="B12" s="2">
        <v>1125</v>
      </c>
      <c r="C12" s="2">
        <v>184</v>
      </c>
      <c r="D12" s="2">
        <v>114</v>
      </c>
      <c r="E12" s="2">
        <v>279</v>
      </c>
      <c r="F12" s="2">
        <v>32</v>
      </c>
      <c r="G12" s="2">
        <v>83</v>
      </c>
      <c r="H12" s="2">
        <v>19</v>
      </c>
      <c r="I12" s="2">
        <v>16</v>
      </c>
    </row>
    <row r="13" spans="1:10" ht="21.75" customHeight="1" x14ac:dyDescent="0.25">
      <c r="A13" s="17">
        <v>43647</v>
      </c>
      <c r="B13" s="2">
        <v>1027</v>
      </c>
      <c r="C13" s="2">
        <v>210</v>
      </c>
      <c r="D13" s="2">
        <v>117</v>
      </c>
      <c r="E13" s="2">
        <v>280</v>
      </c>
      <c r="F13" s="2">
        <v>37</v>
      </c>
      <c r="G13" s="2">
        <v>80</v>
      </c>
      <c r="H13" s="2">
        <v>27</v>
      </c>
      <c r="I13" s="2">
        <v>13</v>
      </c>
    </row>
    <row r="14" spans="1:10" ht="21.75" customHeight="1" x14ac:dyDescent="0.25">
      <c r="A14" s="17">
        <v>43678</v>
      </c>
      <c r="B14" s="2">
        <v>997</v>
      </c>
      <c r="C14" s="2">
        <v>177</v>
      </c>
      <c r="D14" s="2">
        <v>109</v>
      </c>
      <c r="E14" s="2">
        <v>247</v>
      </c>
      <c r="F14" s="2">
        <v>47</v>
      </c>
      <c r="G14" s="2">
        <v>97</v>
      </c>
      <c r="H14" s="2">
        <v>17</v>
      </c>
      <c r="I14" s="2">
        <v>18</v>
      </c>
    </row>
    <row r="15" spans="1:10" ht="21.75" customHeight="1" x14ac:dyDescent="0.25">
      <c r="A15" s="17">
        <v>43709</v>
      </c>
      <c r="B15" s="2">
        <v>1114</v>
      </c>
      <c r="C15" s="2">
        <v>160</v>
      </c>
      <c r="D15" s="2">
        <v>127</v>
      </c>
      <c r="E15" s="2">
        <v>252</v>
      </c>
      <c r="F15" s="2">
        <v>47</v>
      </c>
      <c r="G15" s="2">
        <v>86</v>
      </c>
      <c r="H15" s="2">
        <v>22</v>
      </c>
      <c r="I15" s="2">
        <v>24</v>
      </c>
    </row>
    <row r="16" spans="1:10" ht="21.75" customHeight="1" x14ac:dyDescent="0.25">
      <c r="A16" s="17">
        <v>43739</v>
      </c>
      <c r="B16" s="2">
        <v>900</v>
      </c>
      <c r="C16" s="2">
        <v>121</v>
      </c>
      <c r="D16" s="2">
        <v>97</v>
      </c>
      <c r="E16" s="2">
        <v>168</v>
      </c>
      <c r="F16" s="2">
        <v>39</v>
      </c>
      <c r="G16" s="2">
        <v>62</v>
      </c>
      <c r="H16" s="2">
        <v>27</v>
      </c>
      <c r="I16" s="2">
        <v>13</v>
      </c>
    </row>
    <row r="17" spans="1:9" ht="21.75" customHeight="1" x14ac:dyDescent="0.25">
      <c r="A17" s="17">
        <v>43770</v>
      </c>
      <c r="B17" s="2">
        <v>1120</v>
      </c>
      <c r="C17" s="2">
        <v>171</v>
      </c>
      <c r="D17" s="2">
        <v>113</v>
      </c>
      <c r="E17" s="2">
        <v>274</v>
      </c>
      <c r="F17" s="2">
        <v>48</v>
      </c>
      <c r="G17" s="2">
        <v>78</v>
      </c>
      <c r="H17" s="2">
        <v>30</v>
      </c>
      <c r="I17" s="2">
        <v>13</v>
      </c>
    </row>
    <row r="18" spans="1:9" ht="21.75" customHeight="1" x14ac:dyDescent="0.25">
      <c r="A18" s="17">
        <v>43800</v>
      </c>
      <c r="B18" s="2">
        <v>1117</v>
      </c>
      <c r="C18" s="2">
        <v>212</v>
      </c>
      <c r="D18" s="2">
        <v>77</v>
      </c>
      <c r="E18" s="2">
        <v>278</v>
      </c>
      <c r="F18" s="2">
        <v>25</v>
      </c>
      <c r="G18" s="2">
        <v>70</v>
      </c>
      <c r="H18" s="2">
        <v>36</v>
      </c>
      <c r="I18" s="2">
        <v>16</v>
      </c>
    </row>
    <row r="33" spans="1:17" x14ac:dyDescent="0.25">
      <c r="Q33" s="15"/>
    </row>
    <row r="41" spans="1:17" x14ac:dyDescent="0.25">
      <c r="A41" s="32" t="s">
        <v>23</v>
      </c>
      <c r="B41" s="32"/>
      <c r="C41" s="32"/>
      <c r="D41" s="32"/>
      <c r="E41" s="32"/>
      <c r="F41" s="32"/>
      <c r="G41" s="32"/>
      <c r="H41" s="32"/>
      <c r="I41" s="32"/>
    </row>
    <row r="42" spans="1:17" ht="21" x14ac:dyDescent="0.35">
      <c r="B42" s="20"/>
      <c r="C42" s="20"/>
      <c r="D42" s="20"/>
      <c r="E42" s="20"/>
      <c r="F42" s="20"/>
      <c r="G42" s="20"/>
      <c r="H42" s="20"/>
      <c r="I42" s="20"/>
    </row>
  </sheetData>
  <mergeCells count="14">
    <mergeCell ref="B42:I42"/>
    <mergeCell ref="G4:G6"/>
    <mergeCell ref="H4:H6"/>
    <mergeCell ref="A1:I1"/>
    <mergeCell ref="A2:I2"/>
    <mergeCell ref="A3:I3"/>
    <mergeCell ref="I4:I6"/>
    <mergeCell ref="A4:A6"/>
    <mergeCell ref="B4:B6"/>
    <mergeCell ref="C4:C6"/>
    <mergeCell ref="D4:D6"/>
    <mergeCell ref="E4:E6"/>
    <mergeCell ref="F4:F6"/>
    <mergeCell ref="A41:I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3" workbookViewId="0">
      <selection activeCell="K31" sqref="K31"/>
    </sheetView>
  </sheetViews>
  <sheetFormatPr defaultRowHeight="15" x14ac:dyDescent="0.25"/>
  <cols>
    <col min="1" max="1" width="12.5703125" customWidth="1"/>
  </cols>
  <sheetData>
    <row r="1" spans="1:9" s="9" customFormat="1" ht="22.5" customHeight="1" x14ac:dyDescent="0.25">
      <c r="A1" s="25" t="s">
        <v>28</v>
      </c>
      <c r="B1" s="25"/>
      <c r="C1" s="25"/>
      <c r="D1" s="25"/>
      <c r="E1" s="25"/>
      <c r="F1" s="25"/>
      <c r="G1" s="25"/>
      <c r="H1" s="25"/>
      <c r="I1" s="25"/>
    </row>
    <row r="2" spans="1:9" s="9" customFormat="1" ht="22.5" customHeight="1" x14ac:dyDescent="0.25">
      <c r="A2" s="25" t="s">
        <v>31</v>
      </c>
      <c r="B2" s="25"/>
      <c r="C2" s="25"/>
      <c r="D2" s="25"/>
      <c r="E2" s="25"/>
      <c r="F2" s="25"/>
      <c r="G2" s="25"/>
      <c r="H2" s="25"/>
      <c r="I2" s="25"/>
    </row>
    <row r="3" spans="1:9" s="9" customFormat="1" ht="22.5" customHeight="1" x14ac:dyDescent="0.25">
      <c r="A3" s="34" t="s">
        <v>18</v>
      </c>
      <c r="B3" s="34"/>
      <c r="C3" s="34"/>
      <c r="D3" s="34"/>
      <c r="E3" s="34"/>
      <c r="F3" s="34"/>
      <c r="G3" s="34"/>
      <c r="H3" s="34"/>
      <c r="I3" s="34"/>
    </row>
    <row r="4" spans="1:9" ht="30.75" customHeight="1" x14ac:dyDescent="0.25">
      <c r="A4" s="33" t="s">
        <v>1</v>
      </c>
      <c r="B4" s="33" t="s">
        <v>2</v>
      </c>
      <c r="C4" s="33" t="s">
        <v>3</v>
      </c>
      <c r="D4" s="33" t="s">
        <v>4</v>
      </c>
      <c r="E4" s="33" t="s">
        <v>5</v>
      </c>
      <c r="F4" s="33" t="s">
        <v>6</v>
      </c>
      <c r="G4" s="33" t="s">
        <v>7</v>
      </c>
      <c r="H4" s="33" t="s">
        <v>8</v>
      </c>
      <c r="I4" s="35" t="s">
        <v>30</v>
      </c>
    </row>
    <row r="5" spans="1:9" ht="15" customHeight="1" x14ac:dyDescent="0.25">
      <c r="A5" s="33"/>
      <c r="B5" s="33"/>
      <c r="C5" s="33"/>
      <c r="D5" s="33"/>
      <c r="E5" s="33"/>
      <c r="F5" s="33"/>
      <c r="G5" s="33"/>
      <c r="H5" s="33"/>
      <c r="I5" s="36"/>
    </row>
    <row r="6" spans="1:9" ht="15.75" customHeight="1" x14ac:dyDescent="0.25">
      <c r="A6" s="33"/>
      <c r="B6" s="33"/>
      <c r="C6" s="33"/>
      <c r="D6" s="33"/>
      <c r="E6" s="33"/>
      <c r="F6" s="33"/>
      <c r="G6" s="33"/>
      <c r="H6" s="33"/>
      <c r="I6" s="37"/>
    </row>
    <row r="7" spans="1:9" ht="20.25" customHeight="1" x14ac:dyDescent="0.25">
      <c r="A7" s="5">
        <v>43831</v>
      </c>
      <c r="B7" s="2">
        <v>1114</v>
      </c>
      <c r="C7" s="2">
        <v>160</v>
      </c>
      <c r="D7" s="2">
        <v>127</v>
      </c>
      <c r="E7" s="2">
        <v>252</v>
      </c>
      <c r="F7" s="2">
        <v>47</v>
      </c>
      <c r="G7" s="2">
        <v>86</v>
      </c>
      <c r="H7" s="2">
        <v>22</v>
      </c>
      <c r="I7" s="2">
        <v>20</v>
      </c>
    </row>
    <row r="8" spans="1:9" ht="20.25" customHeight="1" x14ac:dyDescent="0.25">
      <c r="A8" s="5">
        <v>43862</v>
      </c>
      <c r="B8" s="2">
        <v>1110</v>
      </c>
      <c r="C8" s="2">
        <v>110</v>
      </c>
      <c r="D8" s="2">
        <v>89</v>
      </c>
      <c r="E8" s="2">
        <v>183</v>
      </c>
      <c r="F8" s="2">
        <v>39</v>
      </c>
      <c r="G8" s="2">
        <v>76</v>
      </c>
      <c r="H8" s="2">
        <v>27</v>
      </c>
      <c r="I8" s="2">
        <v>11</v>
      </c>
    </row>
    <row r="9" spans="1:9" ht="20.25" customHeight="1" x14ac:dyDescent="0.25">
      <c r="A9" s="5">
        <v>43891</v>
      </c>
      <c r="B9" s="2">
        <v>800</v>
      </c>
      <c r="C9" s="2">
        <v>97</v>
      </c>
      <c r="D9" s="2">
        <v>82</v>
      </c>
      <c r="E9" s="2">
        <v>130</v>
      </c>
      <c r="F9" s="2">
        <v>22</v>
      </c>
      <c r="G9" s="2">
        <v>69</v>
      </c>
      <c r="H9" s="2">
        <v>19</v>
      </c>
      <c r="I9" s="2">
        <v>8</v>
      </c>
    </row>
    <row r="10" spans="1:9" ht="20.25" customHeight="1" x14ac:dyDescent="0.25">
      <c r="A10" s="5">
        <v>43922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</row>
    <row r="11" spans="1:9" ht="20.25" customHeight="1" x14ac:dyDescent="0.25">
      <c r="A11" s="5">
        <v>43952</v>
      </c>
      <c r="B11" s="2">
        <v>1390</v>
      </c>
      <c r="C11" s="2">
        <v>192</v>
      </c>
      <c r="D11" s="2">
        <v>178</v>
      </c>
      <c r="E11" s="2">
        <v>273</v>
      </c>
      <c r="F11" s="2">
        <v>13</v>
      </c>
      <c r="G11" s="2">
        <v>79</v>
      </c>
      <c r="H11" s="2">
        <v>12</v>
      </c>
      <c r="I11" s="2">
        <v>22</v>
      </c>
    </row>
    <row r="12" spans="1:9" ht="20.25" customHeight="1" x14ac:dyDescent="0.25">
      <c r="A12" s="5">
        <v>43983</v>
      </c>
      <c r="B12" s="2">
        <v>1410</v>
      </c>
      <c r="C12" s="2">
        <v>180</v>
      </c>
      <c r="D12" s="2">
        <v>169</v>
      </c>
      <c r="E12" s="2">
        <v>187</v>
      </c>
      <c r="F12" s="2">
        <v>43</v>
      </c>
      <c r="G12" s="2">
        <v>72</v>
      </c>
      <c r="H12" s="2">
        <v>9</v>
      </c>
      <c r="I12" s="2">
        <v>27</v>
      </c>
    </row>
    <row r="13" spans="1:9" ht="20.25" customHeight="1" x14ac:dyDescent="0.25">
      <c r="A13" s="5">
        <v>44013</v>
      </c>
      <c r="B13" s="2">
        <v>1470</v>
      </c>
      <c r="C13" s="2">
        <v>200</v>
      </c>
      <c r="D13" s="2">
        <v>170</v>
      </c>
      <c r="E13" s="2">
        <v>289</v>
      </c>
      <c r="F13" s="2">
        <v>9</v>
      </c>
      <c r="G13" s="2">
        <v>85</v>
      </c>
      <c r="H13" s="2">
        <v>4</v>
      </c>
      <c r="I13" s="2">
        <v>33</v>
      </c>
    </row>
    <row r="14" spans="1:9" ht="20.25" customHeight="1" x14ac:dyDescent="0.25">
      <c r="A14" s="5">
        <v>44044</v>
      </c>
      <c r="B14" s="2">
        <v>1561</v>
      </c>
      <c r="C14" s="2">
        <v>208</v>
      </c>
      <c r="D14" s="2">
        <v>182</v>
      </c>
      <c r="E14" s="2">
        <v>352</v>
      </c>
      <c r="F14" s="2">
        <v>11</v>
      </c>
      <c r="G14" s="2">
        <v>77</v>
      </c>
      <c r="H14" s="2">
        <v>7</v>
      </c>
      <c r="I14" s="2">
        <v>42</v>
      </c>
    </row>
    <row r="15" spans="1:9" ht="20.25" customHeight="1" x14ac:dyDescent="0.25">
      <c r="A15" s="5">
        <v>44075</v>
      </c>
      <c r="B15" s="2">
        <v>1601</v>
      </c>
      <c r="C15" s="2">
        <v>199</v>
      </c>
      <c r="D15" s="2">
        <v>162</v>
      </c>
      <c r="E15" s="2">
        <v>363</v>
      </c>
      <c r="F15" s="2">
        <v>18</v>
      </c>
      <c r="G15" s="2">
        <v>81</v>
      </c>
      <c r="H15" s="2">
        <v>11</v>
      </c>
      <c r="I15" s="2">
        <v>38</v>
      </c>
    </row>
    <row r="16" spans="1:9" ht="20.25" customHeight="1" x14ac:dyDescent="0.25">
      <c r="A16" s="5">
        <v>44105</v>
      </c>
      <c r="B16" s="2">
        <v>1606</v>
      </c>
      <c r="C16" s="2">
        <v>191</v>
      </c>
      <c r="D16" s="2">
        <v>166</v>
      </c>
      <c r="E16" s="2">
        <v>340</v>
      </c>
      <c r="F16" s="2">
        <v>3</v>
      </c>
      <c r="G16" s="2">
        <v>64</v>
      </c>
      <c r="H16" s="2">
        <v>11</v>
      </c>
      <c r="I16" s="2">
        <v>19</v>
      </c>
    </row>
    <row r="17" spans="1:9" ht="20.25" customHeight="1" x14ac:dyDescent="0.25">
      <c r="A17" s="5">
        <v>44136</v>
      </c>
      <c r="B17" s="2">
        <v>1191</v>
      </c>
      <c r="C17" s="2">
        <v>164</v>
      </c>
      <c r="D17" s="2">
        <v>153</v>
      </c>
      <c r="E17" s="2">
        <v>243</v>
      </c>
      <c r="F17" s="2">
        <v>0</v>
      </c>
      <c r="G17" s="2">
        <v>48</v>
      </c>
      <c r="H17" s="2">
        <v>0</v>
      </c>
      <c r="I17" s="2">
        <v>22</v>
      </c>
    </row>
    <row r="18" spans="1:9" ht="20.25" customHeight="1" x14ac:dyDescent="0.25">
      <c r="A18" s="5">
        <v>44166</v>
      </c>
      <c r="B18" s="2">
        <v>1617</v>
      </c>
      <c r="C18" s="2">
        <v>195</v>
      </c>
      <c r="D18" s="2">
        <v>214</v>
      </c>
      <c r="E18" s="2">
        <v>311</v>
      </c>
      <c r="F18" s="2">
        <v>1</v>
      </c>
      <c r="G18" s="2">
        <v>31</v>
      </c>
      <c r="H18" s="2">
        <v>13</v>
      </c>
      <c r="I18" s="2">
        <v>50</v>
      </c>
    </row>
    <row r="19" spans="1:9" x14ac:dyDescent="0.25">
      <c r="A19" s="8"/>
    </row>
    <row r="40" spans="1:9" x14ac:dyDescent="0.25">
      <c r="A40" s="38" t="s">
        <v>24</v>
      </c>
      <c r="B40" s="38"/>
      <c r="C40" s="38"/>
      <c r="D40" s="38"/>
      <c r="E40" s="38"/>
      <c r="F40" s="38"/>
      <c r="G40" s="38"/>
      <c r="H40" s="38"/>
      <c r="I40" s="38"/>
    </row>
    <row r="42" spans="1:9" ht="21" x14ac:dyDescent="0.35">
      <c r="B42" s="20"/>
      <c r="C42" s="20"/>
      <c r="D42" s="20"/>
      <c r="E42" s="20"/>
      <c r="F42" s="20"/>
      <c r="G42" s="20"/>
      <c r="H42" s="20"/>
      <c r="I42" s="20"/>
    </row>
  </sheetData>
  <mergeCells count="14">
    <mergeCell ref="B42:I42"/>
    <mergeCell ref="G4:G6"/>
    <mergeCell ref="H4:H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I4:I6"/>
    <mergeCell ref="A40:I40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0" workbookViewId="0">
      <selection activeCell="K4" sqref="K4"/>
    </sheetView>
  </sheetViews>
  <sheetFormatPr defaultRowHeight="15" x14ac:dyDescent="0.25"/>
  <cols>
    <col min="1" max="4" width="9.42578125" customWidth="1"/>
    <col min="5" max="5" width="11.5703125" customWidth="1"/>
    <col min="6" max="9" width="9.42578125" customWidth="1"/>
  </cols>
  <sheetData>
    <row r="1" spans="1:9" ht="26.25" customHeight="1" x14ac:dyDescent="0.25">
      <c r="A1" s="25" t="s">
        <v>21</v>
      </c>
      <c r="B1" s="25"/>
      <c r="C1" s="25"/>
      <c r="D1" s="25"/>
      <c r="E1" s="25"/>
      <c r="F1" s="25"/>
      <c r="G1" s="25"/>
      <c r="H1" s="25"/>
      <c r="I1" s="25"/>
    </row>
    <row r="2" spans="1:9" ht="26.25" customHeight="1" x14ac:dyDescent="0.25">
      <c r="A2" s="25" t="s">
        <v>31</v>
      </c>
      <c r="B2" s="25"/>
      <c r="C2" s="25"/>
      <c r="D2" s="25"/>
      <c r="E2" s="25"/>
      <c r="F2" s="25"/>
      <c r="G2" s="25"/>
      <c r="H2" s="25"/>
      <c r="I2" s="25"/>
    </row>
    <row r="3" spans="1:9" ht="26.25" customHeight="1" x14ac:dyDescent="0.25">
      <c r="A3" s="25" t="s">
        <v>0</v>
      </c>
      <c r="B3" s="25"/>
      <c r="C3" s="25"/>
      <c r="D3" s="25"/>
      <c r="E3" s="25"/>
      <c r="F3" s="25"/>
      <c r="G3" s="25"/>
      <c r="H3" s="25"/>
      <c r="I3" s="25"/>
    </row>
    <row r="4" spans="1:9" x14ac:dyDescent="0.25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39" t="s">
        <v>7</v>
      </c>
      <c r="H4" s="39" t="s">
        <v>8</v>
      </c>
      <c r="I4" s="40" t="s">
        <v>9</v>
      </c>
    </row>
    <row r="5" spans="1:9" x14ac:dyDescent="0.25">
      <c r="A5" s="39"/>
      <c r="B5" s="39"/>
      <c r="C5" s="39"/>
      <c r="D5" s="39"/>
      <c r="E5" s="39"/>
      <c r="F5" s="39"/>
      <c r="G5" s="39"/>
      <c r="H5" s="39"/>
      <c r="I5" s="41"/>
    </row>
    <row r="6" spans="1:9" ht="36" customHeight="1" x14ac:dyDescent="0.25">
      <c r="A6" s="39"/>
      <c r="B6" s="39"/>
      <c r="C6" s="39"/>
      <c r="D6" s="39"/>
      <c r="E6" s="39"/>
      <c r="F6" s="39"/>
      <c r="G6" s="39"/>
      <c r="H6" s="39"/>
      <c r="I6" s="42"/>
    </row>
    <row r="7" spans="1:9" ht="21.75" customHeight="1" x14ac:dyDescent="0.25">
      <c r="A7" s="5">
        <v>44197</v>
      </c>
      <c r="B7" s="2">
        <v>1580</v>
      </c>
      <c r="C7" s="2">
        <v>200</v>
      </c>
      <c r="D7" s="2">
        <v>210</v>
      </c>
      <c r="E7" s="2">
        <v>297</v>
      </c>
      <c r="F7" s="2">
        <v>98</v>
      </c>
      <c r="G7" s="2">
        <v>245</v>
      </c>
      <c r="H7" s="2">
        <v>55</v>
      </c>
      <c r="I7" s="2">
        <v>97</v>
      </c>
    </row>
    <row r="8" spans="1:9" ht="21.75" customHeight="1" x14ac:dyDescent="0.25">
      <c r="A8" s="5">
        <v>44228</v>
      </c>
      <c r="B8" s="2">
        <v>1548</v>
      </c>
      <c r="C8" s="2">
        <v>151</v>
      </c>
      <c r="D8" s="2">
        <v>206</v>
      </c>
      <c r="E8" s="2">
        <v>320</v>
      </c>
      <c r="F8" s="2">
        <v>79</v>
      </c>
      <c r="G8" s="2">
        <v>282</v>
      </c>
      <c r="H8" s="2">
        <v>59</v>
      </c>
      <c r="I8" s="2">
        <v>102</v>
      </c>
    </row>
    <row r="9" spans="1:9" ht="21.75" customHeight="1" x14ac:dyDescent="0.25">
      <c r="A9" s="5">
        <v>44256</v>
      </c>
      <c r="B9" s="2">
        <v>1531</v>
      </c>
      <c r="C9" s="2">
        <v>147</v>
      </c>
      <c r="D9" s="2">
        <v>217</v>
      </c>
      <c r="E9" s="2">
        <v>392</v>
      </c>
      <c r="F9" s="2">
        <v>83</v>
      </c>
      <c r="G9" s="2">
        <v>279</v>
      </c>
      <c r="H9" s="2">
        <v>63</v>
      </c>
      <c r="I9" s="2">
        <v>117</v>
      </c>
    </row>
    <row r="10" spans="1:9" ht="21.75" customHeight="1" x14ac:dyDescent="0.25">
      <c r="A10" s="5">
        <v>44287</v>
      </c>
      <c r="B10" s="2">
        <v>1502</v>
      </c>
      <c r="C10" s="2">
        <v>163</v>
      </c>
      <c r="D10" s="2">
        <v>284</v>
      </c>
      <c r="E10" s="2">
        <v>280</v>
      </c>
      <c r="F10" s="2">
        <v>77</v>
      </c>
      <c r="G10" s="2">
        <v>210</v>
      </c>
      <c r="H10" s="2">
        <v>60</v>
      </c>
      <c r="I10" s="2">
        <v>119</v>
      </c>
    </row>
    <row r="11" spans="1:9" ht="21.75" customHeight="1" x14ac:dyDescent="0.25">
      <c r="A11" s="5">
        <v>44317</v>
      </c>
      <c r="B11" s="2">
        <v>1554</v>
      </c>
      <c r="C11" s="2">
        <v>201</v>
      </c>
      <c r="D11" s="2">
        <v>274</v>
      </c>
      <c r="E11" s="2">
        <v>343</v>
      </c>
      <c r="F11" s="2">
        <v>97</v>
      </c>
      <c r="G11" s="2">
        <v>217</v>
      </c>
      <c r="H11" s="2">
        <v>64</v>
      </c>
      <c r="I11" s="2">
        <v>99</v>
      </c>
    </row>
    <row r="12" spans="1:9" ht="21.75" customHeight="1" x14ac:dyDescent="0.25">
      <c r="A12" s="5">
        <v>44348</v>
      </c>
      <c r="B12" s="2">
        <v>1697</v>
      </c>
      <c r="C12" s="2">
        <v>160</v>
      </c>
      <c r="D12" s="2">
        <v>232</v>
      </c>
      <c r="E12" s="2">
        <v>307</v>
      </c>
      <c r="F12" s="2">
        <v>70</v>
      </c>
      <c r="G12" s="2">
        <v>248</v>
      </c>
      <c r="H12" s="2">
        <v>72</v>
      </c>
      <c r="I12" s="2">
        <v>125</v>
      </c>
    </row>
    <row r="13" spans="1:9" ht="21.75" customHeight="1" x14ac:dyDescent="0.25">
      <c r="A13" s="5">
        <v>44378</v>
      </c>
      <c r="B13" s="2">
        <v>1659</v>
      </c>
      <c r="C13" s="2">
        <v>200</v>
      </c>
      <c r="D13" s="2">
        <v>260</v>
      </c>
      <c r="E13" s="2">
        <v>278</v>
      </c>
      <c r="F13" s="2">
        <v>100</v>
      </c>
      <c r="G13" s="2">
        <v>245</v>
      </c>
      <c r="H13" s="2">
        <v>73</v>
      </c>
      <c r="I13" s="2">
        <v>175</v>
      </c>
    </row>
    <row r="14" spans="1:9" ht="21.75" customHeight="1" x14ac:dyDescent="0.25">
      <c r="A14" s="14">
        <v>44409</v>
      </c>
      <c r="B14" s="3">
        <v>1524</v>
      </c>
      <c r="C14" s="3">
        <v>175</v>
      </c>
      <c r="D14" s="3">
        <v>221</v>
      </c>
      <c r="E14" s="3">
        <v>274</v>
      </c>
      <c r="F14" s="3">
        <v>65</v>
      </c>
      <c r="G14" s="3">
        <v>277</v>
      </c>
      <c r="H14" s="3">
        <v>68</v>
      </c>
      <c r="I14" s="3">
        <v>169</v>
      </c>
    </row>
    <row r="15" spans="1:9" ht="21.75" customHeight="1" x14ac:dyDescent="0.25">
      <c r="A15" s="3" t="s">
        <v>10</v>
      </c>
      <c r="B15" s="3">
        <v>1558</v>
      </c>
      <c r="C15" s="3">
        <v>178</v>
      </c>
      <c r="D15" s="3">
        <v>217</v>
      </c>
      <c r="E15" s="3">
        <v>292</v>
      </c>
      <c r="F15" s="3">
        <v>84</v>
      </c>
      <c r="G15" s="3">
        <v>211</v>
      </c>
      <c r="H15" s="3">
        <v>65</v>
      </c>
      <c r="I15" s="3">
        <v>142</v>
      </c>
    </row>
    <row r="16" spans="1:9" ht="21.75" customHeight="1" x14ac:dyDescent="0.25">
      <c r="A16" s="3" t="s">
        <v>11</v>
      </c>
      <c r="B16" s="3">
        <v>1542</v>
      </c>
      <c r="C16" s="3">
        <v>177</v>
      </c>
      <c r="D16" s="3">
        <v>267</v>
      </c>
      <c r="E16" s="3">
        <v>297</v>
      </c>
      <c r="F16" s="3">
        <v>97</v>
      </c>
      <c r="G16" s="3">
        <v>230</v>
      </c>
      <c r="H16" s="3">
        <v>61</v>
      </c>
      <c r="I16" s="3">
        <v>120</v>
      </c>
    </row>
    <row r="17" spans="1:9" ht="21.75" customHeight="1" x14ac:dyDescent="0.25">
      <c r="A17" s="3" t="s">
        <v>12</v>
      </c>
      <c r="B17" s="3">
        <v>1440</v>
      </c>
      <c r="C17" s="3">
        <v>198</v>
      </c>
      <c r="D17" s="3">
        <v>177</v>
      </c>
      <c r="E17" s="3">
        <v>273</v>
      </c>
      <c r="F17" s="3">
        <v>84</v>
      </c>
      <c r="G17" s="3">
        <v>209</v>
      </c>
      <c r="H17" s="3">
        <v>68</v>
      </c>
      <c r="I17" s="3">
        <v>110</v>
      </c>
    </row>
    <row r="18" spans="1:9" ht="21.75" customHeight="1" x14ac:dyDescent="0.25">
      <c r="A18" s="3" t="s">
        <v>13</v>
      </c>
      <c r="B18" s="3">
        <v>1558</v>
      </c>
      <c r="C18" s="3">
        <v>221</v>
      </c>
      <c r="D18" s="3">
        <v>229</v>
      </c>
      <c r="E18" s="3">
        <v>298</v>
      </c>
      <c r="F18" s="3">
        <v>78</v>
      </c>
      <c r="G18" s="3">
        <v>225</v>
      </c>
      <c r="H18" s="3">
        <v>81</v>
      </c>
      <c r="I18" s="3">
        <v>179</v>
      </c>
    </row>
    <row r="41" spans="1:9" x14ac:dyDescent="0.25">
      <c r="A41" s="43" t="s">
        <v>25</v>
      </c>
      <c r="B41" s="43"/>
      <c r="C41" s="43"/>
      <c r="D41" s="43"/>
      <c r="E41" s="43"/>
      <c r="F41" s="43"/>
      <c r="G41" s="43"/>
      <c r="H41" s="43"/>
      <c r="I41" s="43"/>
    </row>
    <row r="43" spans="1:9" ht="21" x14ac:dyDescent="0.35">
      <c r="B43" s="20"/>
      <c r="C43" s="20"/>
      <c r="D43" s="20"/>
      <c r="E43" s="20"/>
      <c r="F43" s="20"/>
      <c r="G43" s="20"/>
      <c r="H43" s="20"/>
      <c r="I43" s="20"/>
    </row>
  </sheetData>
  <mergeCells count="14">
    <mergeCell ref="B43:I43"/>
    <mergeCell ref="H4:H6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41:I4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workbookViewId="0">
      <selection activeCell="A2" sqref="A2:I2"/>
    </sheetView>
  </sheetViews>
  <sheetFormatPr defaultRowHeight="15" x14ac:dyDescent="0.25"/>
  <cols>
    <col min="1" max="2" width="11" customWidth="1"/>
    <col min="3" max="3" width="9.28515625" customWidth="1"/>
    <col min="4" max="6" width="11" customWidth="1"/>
    <col min="7" max="7" width="9.5703125" customWidth="1"/>
    <col min="8" max="8" width="8.7109375" customWidth="1"/>
    <col min="9" max="9" width="7.85546875" customWidth="1"/>
    <col min="10" max="10" width="9.140625" customWidth="1"/>
  </cols>
  <sheetData>
    <row r="1" spans="1:9" ht="17.25" customHeight="1" x14ac:dyDescent="0.25">
      <c r="A1" s="47" t="s">
        <v>21</v>
      </c>
      <c r="B1" s="47"/>
      <c r="C1" s="47"/>
      <c r="D1" s="47"/>
      <c r="E1" s="47"/>
      <c r="F1" s="47"/>
      <c r="G1" s="47"/>
      <c r="H1" s="47"/>
      <c r="I1" s="47"/>
    </row>
    <row r="2" spans="1:9" ht="17.25" customHeight="1" x14ac:dyDescent="0.25">
      <c r="A2" s="47" t="s">
        <v>20</v>
      </c>
      <c r="B2" s="47"/>
      <c r="C2" s="47"/>
      <c r="D2" s="47"/>
      <c r="E2" s="47"/>
      <c r="F2" s="47"/>
      <c r="G2" s="47"/>
      <c r="H2" s="47"/>
      <c r="I2" s="47"/>
    </row>
    <row r="3" spans="1:9" ht="17.25" customHeight="1" x14ac:dyDescent="0.25">
      <c r="A3" s="47" t="s">
        <v>19</v>
      </c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s="48" t="s">
        <v>1</v>
      </c>
      <c r="B4" s="48" t="s">
        <v>2</v>
      </c>
      <c r="C4" s="48" t="s">
        <v>3</v>
      </c>
      <c r="D4" s="48" t="s">
        <v>4</v>
      </c>
      <c r="E4" s="44" t="s">
        <v>5</v>
      </c>
      <c r="F4" s="48" t="s">
        <v>6</v>
      </c>
      <c r="G4" s="48" t="s">
        <v>7</v>
      </c>
      <c r="H4" s="44" t="s">
        <v>8</v>
      </c>
      <c r="I4" s="44" t="s">
        <v>17</v>
      </c>
    </row>
    <row r="5" spans="1:9" x14ac:dyDescent="0.25">
      <c r="A5" s="48"/>
      <c r="B5" s="48"/>
      <c r="C5" s="48"/>
      <c r="D5" s="48"/>
      <c r="E5" s="45"/>
      <c r="F5" s="48"/>
      <c r="G5" s="48"/>
      <c r="H5" s="45"/>
      <c r="I5" s="45"/>
    </row>
    <row r="6" spans="1:9" ht="29.25" customHeight="1" x14ac:dyDescent="0.25">
      <c r="A6" s="48"/>
      <c r="B6" s="48"/>
      <c r="C6" s="48"/>
      <c r="D6" s="48"/>
      <c r="E6" s="46"/>
      <c r="F6" s="48"/>
      <c r="G6" s="48"/>
      <c r="H6" s="46"/>
      <c r="I6" s="46"/>
    </row>
    <row r="7" spans="1:9" ht="24" customHeight="1" x14ac:dyDescent="0.25">
      <c r="A7" s="6">
        <v>44562</v>
      </c>
      <c r="B7" s="2">
        <v>1575</v>
      </c>
      <c r="C7" s="2">
        <v>287</v>
      </c>
      <c r="D7" s="2">
        <v>260</v>
      </c>
      <c r="E7" s="2">
        <v>254</v>
      </c>
      <c r="F7" s="2">
        <v>53</v>
      </c>
      <c r="G7" s="2">
        <v>221</v>
      </c>
      <c r="H7" s="2">
        <v>89</v>
      </c>
      <c r="I7" s="2">
        <v>103</v>
      </c>
    </row>
    <row r="8" spans="1:9" ht="24" customHeight="1" x14ac:dyDescent="0.25">
      <c r="A8" s="6">
        <v>44593</v>
      </c>
      <c r="B8" s="2">
        <v>1505</v>
      </c>
      <c r="C8" s="2">
        <v>212</v>
      </c>
      <c r="D8" s="2">
        <v>189</v>
      </c>
      <c r="E8" s="2">
        <v>255</v>
      </c>
      <c r="F8" s="2">
        <v>49</v>
      </c>
      <c r="G8" s="2">
        <v>202</v>
      </c>
      <c r="H8" s="2">
        <v>73</v>
      </c>
      <c r="I8" s="2">
        <v>92</v>
      </c>
    </row>
    <row r="9" spans="1:9" ht="24" customHeight="1" x14ac:dyDescent="0.25">
      <c r="A9" s="6">
        <v>44621</v>
      </c>
      <c r="B9" s="2">
        <f ca="1">SUM(B9:D9)</f>
        <v>1561</v>
      </c>
      <c r="C9" s="2">
        <v>209</v>
      </c>
      <c r="D9" s="2">
        <v>246</v>
      </c>
      <c r="E9" s="10">
        <v>261</v>
      </c>
      <c r="F9" s="2">
        <v>48</v>
      </c>
      <c r="G9" s="2">
        <v>217</v>
      </c>
      <c r="H9" s="2">
        <v>92</v>
      </c>
      <c r="I9" s="2">
        <v>98</v>
      </c>
    </row>
    <row r="10" spans="1:9" ht="24" customHeight="1" x14ac:dyDescent="0.25">
      <c r="A10" s="6">
        <v>44652</v>
      </c>
      <c r="B10" s="2">
        <v>1521</v>
      </c>
      <c r="C10" s="2">
        <v>241</v>
      </c>
      <c r="D10" s="2">
        <v>239</v>
      </c>
      <c r="E10" s="2">
        <v>254</v>
      </c>
      <c r="F10" s="2">
        <v>54</v>
      </c>
      <c r="G10" s="2">
        <v>223</v>
      </c>
      <c r="H10" s="2">
        <v>96</v>
      </c>
      <c r="I10" s="2">
        <v>106</v>
      </c>
    </row>
    <row r="11" spans="1:9" ht="24" customHeight="1" x14ac:dyDescent="0.25">
      <c r="A11" s="6">
        <v>44682</v>
      </c>
      <c r="B11" s="2">
        <v>1513</v>
      </c>
      <c r="C11" s="2">
        <v>230</v>
      </c>
      <c r="D11" s="2">
        <v>269</v>
      </c>
      <c r="E11" s="2">
        <v>266</v>
      </c>
      <c r="F11" s="2">
        <v>56</v>
      </c>
      <c r="G11" s="2">
        <v>229</v>
      </c>
      <c r="H11" s="2">
        <v>92</v>
      </c>
      <c r="I11" s="2">
        <v>108</v>
      </c>
    </row>
    <row r="12" spans="1:9" ht="24" customHeight="1" x14ac:dyDescent="0.25">
      <c r="A12" s="6">
        <v>44713</v>
      </c>
      <c r="B12" s="3">
        <v>1585</v>
      </c>
      <c r="C12" s="3">
        <v>199</v>
      </c>
      <c r="D12" s="3">
        <v>197</v>
      </c>
      <c r="E12" s="3">
        <v>209</v>
      </c>
      <c r="F12" s="3">
        <v>51</v>
      </c>
      <c r="G12" s="3">
        <v>177</v>
      </c>
      <c r="H12" s="3">
        <v>71</v>
      </c>
      <c r="I12" s="3">
        <v>101</v>
      </c>
    </row>
    <row r="13" spans="1:9" ht="24" customHeight="1" x14ac:dyDescent="0.25">
      <c r="A13" s="6">
        <v>44743</v>
      </c>
      <c r="B13" s="2">
        <v>1607</v>
      </c>
      <c r="C13" s="2">
        <v>207</v>
      </c>
      <c r="D13" s="2">
        <v>207</v>
      </c>
      <c r="E13" s="2">
        <v>211</v>
      </c>
      <c r="F13" s="2">
        <v>57</v>
      </c>
      <c r="G13" s="2">
        <v>205</v>
      </c>
      <c r="H13" s="2">
        <v>65</v>
      </c>
      <c r="I13" s="2">
        <v>116</v>
      </c>
    </row>
    <row r="14" spans="1:9" ht="24" customHeight="1" x14ac:dyDescent="0.25">
      <c r="A14" s="6">
        <v>44774</v>
      </c>
      <c r="B14" s="2">
        <v>1593</v>
      </c>
      <c r="C14" s="2">
        <v>216</v>
      </c>
      <c r="D14" s="2">
        <v>199</v>
      </c>
      <c r="E14" s="2">
        <v>225</v>
      </c>
      <c r="F14" s="2">
        <v>51</v>
      </c>
      <c r="G14" s="2">
        <v>189</v>
      </c>
      <c r="H14" s="2">
        <v>59</v>
      </c>
      <c r="I14" s="2">
        <v>114</v>
      </c>
    </row>
    <row r="15" spans="1:9" ht="24" customHeight="1" x14ac:dyDescent="0.25">
      <c r="A15" s="6">
        <v>44805</v>
      </c>
      <c r="B15" s="3">
        <v>1521</v>
      </c>
      <c r="C15" s="3">
        <v>202</v>
      </c>
      <c r="D15" s="3">
        <v>175</v>
      </c>
      <c r="E15" s="3">
        <v>199</v>
      </c>
      <c r="F15" s="3">
        <v>39</v>
      </c>
      <c r="G15" s="3">
        <v>197</v>
      </c>
      <c r="H15" s="3">
        <v>54</v>
      </c>
      <c r="I15" s="3">
        <v>109</v>
      </c>
    </row>
    <row r="16" spans="1:9" ht="24" customHeight="1" x14ac:dyDescent="0.25">
      <c r="A16" s="6">
        <v>44835</v>
      </c>
      <c r="B16" s="3">
        <v>1120</v>
      </c>
      <c r="C16" s="3">
        <v>183</v>
      </c>
      <c r="D16" s="3">
        <v>157</v>
      </c>
      <c r="E16" s="3">
        <f>86+24</f>
        <v>110</v>
      </c>
      <c r="F16" s="3">
        <v>26</v>
      </c>
      <c r="G16" s="3">
        <v>94</v>
      </c>
      <c r="H16" s="3">
        <v>66</v>
      </c>
      <c r="I16" s="3">
        <f>86+16</f>
        <v>102</v>
      </c>
    </row>
    <row r="17" spans="1:9" ht="24" customHeight="1" x14ac:dyDescent="0.25">
      <c r="A17" s="6">
        <v>44866</v>
      </c>
      <c r="B17" s="3">
        <v>1467</v>
      </c>
      <c r="C17" s="3">
        <v>178</v>
      </c>
      <c r="D17" s="3">
        <v>190</v>
      </c>
      <c r="E17" s="3">
        <f>96+26</f>
        <v>122</v>
      </c>
      <c r="F17" s="3">
        <v>38</v>
      </c>
      <c r="G17" s="3">
        <v>143</v>
      </c>
      <c r="H17" s="3">
        <v>68</v>
      </c>
      <c r="I17" s="3">
        <f>90+18</f>
        <v>108</v>
      </c>
    </row>
    <row r="18" spans="1:9" ht="24" customHeight="1" x14ac:dyDescent="0.25">
      <c r="A18" s="6">
        <v>44896</v>
      </c>
      <c r="B18" s="3">
        <v>1546</v>
      </c>
      <c r="C18" s="3">
        <v>177</v>
      </c>
      <c r="D18" s="3">
        <v>108</v>
      </c>
      <c r="E18" s="3">
        <v>188</v>
      </c>
      <c r="F18" s="3">
        <v>40</v>
      </c>
      <c r="G18" s="3">
        <v>192</v>
      </c>
      <c r="H18" s="3">
        <v>90</v>
      </c>
      <c r="I18" s="3">
        <v>98</v>
      </c>
    </row>
    <row r="19" spans="1:9" x14ac:dyDescent="0.25">
      <c r="A19" s="7"/>
      <c r="B19" s="7"/>
      <c r="C19" s="7"/>
      <c r="D19" s="7"/>
      <c r="E19" s="7"/>
      <c r="F19" s="7"/>
      <c r="G19" s="7"/>
      <c r="H19" s="7"/>
      <c r="I19" s="7"/>
    </row>
    <row r="20" spans="1:9" x14ac:dyDescent="0.25">
      <c r="A20" s="7"/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7"/>
      <c r="B21" s="7"/>
      <c r="C21" s="7"/>
      <c r="D21" s="7"/>
      <c r="E21" s="7"/>
      <c r="F21" s="7"/>
      <c r="G21" s="7"/>
      <c r="H21" s="7"/>
      <c r="I21" s="7"/>
    </row>
    <row r="37" spans="1:9" ht="15.75" x14ac:dyDescent="0.25">
      <c r="A37" s="49"/>
      <c r="B37" s="49"/>
      <c r="C37" s="49"/>
      <c r="D37" s="49"/>
      <c r="E37" s="49"/>
      <c r="F37" s="49"/>
      <c r="G37" s="49"/>
      <c r="H37" s="49"/>
      <c r="I37" s="49"/>
    </row>
    <row r="38" spans="1:9" x14ac:dyDescent="0.25">
      <c r="A38" s="43" t="s">
        <v>26</v>
      </c>
      <c r="B38" s="43"/>
      <c r="C38" s="43"/>
      <c r="D38" s="43"/>
      <c r="E38" s="43"/>
      <c r="F38" s="43"/>
      <c r="G38" s="43"/>
      <c r="H38" s="43"/>
      <c r="I38" s="43"/>
    </row>
    <row r="42" spans="1:9" ht="21" x14ac:dyDescent="0.35">
      <c r="B42" s="20"/>
      <c r="C42" s="20"/>
      <c r="D42" s="20"/>
      <c r="E42" s="20"/>
      <c r="F42" s="20"/>
      <c r="G42" s="20"/>
      <c r="H42" s="20"/>
      <c r="I42" s="20"/>
    </row>
  </sheetData>
  <mergeCells count="15">
    <mergeCell ref="B42:I42"/>
    <mergeCell ref="H4:H6"/>
    <mergeCell ref="I4:I6"/>
    <mergeCell ref="A1:I1"/>
    <mergeCell ref="A2:I2"/>
    <mergeCell ref="A3:I3"/>
    <mergeCell ref="A4:A6"/>
    <mergeCell ref="B4:B6"/>
    <mergeCell ref="C4:C6"/>
    <mergeCell ref="D4:D6"/>
    <mergeCell ref="E4:E6"/>
    <mergeCell ref="F4:F6"/>
    <mergeCell ref="G4:G6"/>
    <mergeCell ref="A37:I37"/>
    <mergeCell ref="A38:I38"/>
  </mergeCells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topLeftCell="A7" zoomScaleNormal="100" workbookViewId="0">
      <selection activeCell="J34" sqref="J34"/>
    </sheetView>
  </sheetViews>
  <sheetFormatPr defaultRowHeight="15" x14ac:dyDescent="0.25"/>
  <sheetData>
    <row r="1" spans="1:9" ht="20.25" customHeight="1" x14ac:dyDescent="0.25">
      <c r="A1" s="25" t="s">
        <v>28</v>
      </c>
      <c r="B1" s="25"/>
      <c r="C1" s="25"/>
      <c r="D1" s="25"/>
      <c r="E1" s="25"/>
      <c r="F1" s="25"/>
      <c r="G1" s="25"/>
      <c r="H1" s="25"/>
      <c r="I1" s="25"/>
    </row>
    <row r="2" spans="1:9" ht="20.25" customHeight="1" x14ac:dyDescent="0.25">
      <c r="A2" s="25" t="s">
        <v>27</v>
      </c>
      <c r="B2" s="25"/>
      <c r="C2" s="25"/>
      <c r="D2" s="25"/>
      <c r="E2" s="25"/>
      <c r="F2" s="25"/>
      <c r="G2" s="25"/>
      <c r="H2" s="25"/>
      <c r="I2" s="25"/>
    </row>
    <row r="3" spans="1:9" ht="20.25" customHeight="1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</row>
    <row r="4" spans="1:9" ht="78.75" x14ac:dyDescent="0.25">
      <c r="A4" s="11" t="s">
        <v>1</v>
      </c>
      <c r="B4" s="11" t="s">
        <v>2</v>
      </c>
      <c r="C4" s="11" t="s">
        <v>3</v>
      </c>
      <c r="D4" s="11" t="s">
        <v>4</v>
      </c>
      <c r="E4" s="12" t="s">
        <v>5</v>
      </c>
      <c r="F4" s="11" t="s">
        <v>6</v>
      </c>
      <c r="G4" s="11" t="s">
        <v>7</v>
      </c>
      <c r="H4" s="12" t="s">
        <v>8</v>
      </c>
      <c r="I4" s="12" t="s">
        <v>9</v>
      </c>
    </row>
    <row r="5" spans="1:9" ht="27.75" customHeight="1" x14ac:dyDescent="0.25">
      <c r="A5" s="1">
        <v>44927</v>
      </c>
      <c r="B5" s="3">
        <v>1515</v>
      </c>
      <c r="C5" s="3">
        <v>179</v>
      </c>
      <c r="D5" s="3">
        <v>128</v>
      </c>
      <c r="E5" s="3">
        <v>216</v>
      </c>
      <c r="F5" s="3">
        <v>52</v>
      </c>
      <c r="G5" s="3">
        <v>159</v>
      </c>
      <c r="H5" s="3">
        <v>86</v>
      </c>
      <c r="I5" s="3">
        <v>116</v>
      </c>
    </row>
    <row r="6" spans="1:9" ht="27.75" customHeight="1" x14ac:dyDescent="0.25">
      <c r="A6" s="1">
        <v>44958</v>
      </c>
      <c r="B6" s="3">
        <v>1645</v>
      </c>
      <c r="C6" s="3">
        <v>193</v>
      </c>
      <c r="D6" s="3">
        <v>133</v>
      </c>
      <c r="E6" s="3">
        <v>203</v>
      </c>
      <c r="F6" s="3">
        <v>49</v>
      </c>
      <c r="G6" s="3">
        <v>148</v>
      </c>
      <c r="H6" s="3">
        <v>58</v>
      </c>
      <c r="I6" s="3">
        <v>122</v>
      </c>
    </row>
    <row r="7" spans="1:9" ht="27.75" customHeight="1" x14ac:dyDescent="0.25">
      <c r="A7" s="1">
        <v>44986</v>
      </c>
      <c r="B7" s="3">
        <v>1609</v>
      </c>
      <c r="C7" s="3">
        <v>177</v>
      </c>
      <c r="D7" s="3">
        <v>141</v>
      </c>
      <c r="E7" s="3">
        <v>209</v>
      </c>
      <c r="F7" s="3">
        <v>57</v>
      </c>
      <c r="G7" s="3">
        <v>133</v>
      </c>
      <c r="H7" s="3">
        <v>53</v>
      </c>
      <c r="I7" s="3">
        <v>134</v>
      </c>
    </row>
    <row r="8" spans="1:9" ht="27.75" customHeight="1" x14ac:dyDescent="0.25">
      <c r="A8" s="1">
        <v>45017</v>
      </c>
      <c r="B8" s="3">
        <v>1632</v>
      </c>
      <c r="C8" s="3">
        <v>198</v>
      </c>
      <c r="D8" s="3">
        <v>238</v>
      </c>
      <c r="E8" s="3">
        <v>198</v>
      </c>
      <c r="F8" s="3">
        <v>48</v>
      </c>
      <c r="G8" s="3">
        <v>207</v>
      </c>
      <c r="H8" s="3">
        <v>48</v>
      </c>
      <c r="I8" s="3">
        <v>102</v>
      </c>
    </row>
    <row r="9" spans="1:9" ht="27.75" customHeight="1" x14ac:dyDescent="0.25">
      <c r="A9" s="1">
        <v>45047</v>
      </c>
      <c r="B9" s="3">
        <v>1681</v>
      </c>
      <c r="C9" s="3">
        <v>169</v>
      </c>
      <c r="D9" s="3">
        <v>227</v>
      </c>
      <c r="E9" s="3">
        <v>211</v>
      </c>
      <c r="F9" s="3">
        <v>50</v>
      </c>
      <c r="G9" s="3">
        <v>189</v>
      </c>
      <c r="H9" s="3">
        <v>62</v>
      </c>
      <c r="I9" s="3">
        <v>107</v>
      </c>
    </row>
    <row r="10" spans="1:9" ht="27.75" customHeight="1" x14ac:dyDescent="0.25">
      <c r="A10" s="1">
        <v>45078</v>
      </c>
      <c r="B10" s="3">
        <v>1611</v>
      </c>
      <c r="C10" s="3">
        <v>155</v>
      </c>
      <c r="D10" s="3">
        <v>193</v>
      </c>
      <c r="E10" s="3">
        <v>197</v>
      </c>
      <c r="F10" s="3">
        <v>49</v>
      </c>
      <c r="G10" s="3">
        <v>201</v>
      </c>
      <c r="H10" s="3">
        <v>51</v>
      </c>
      <c r="I10" s="3">
        <v>109</v>
      </c>
    </row>
    <row r="11" spans="1:9" ht="27.75" customHeight="1" x14ac:dyDescent="0.25">
      <c r="A11" s="1">
        <v>45108</v>
      </c>
      <c r="B11" s="3">
        <v>1601</v>
      </c>
      <c r="C11" s="3">
        <v>183</v>
      </c>
      <c r="D11" s="3">
        <v>201</v>
      </c>
      <c r="E11" s="3">
        <v>231</v>
      </c>
      <c r="F11" s="3">
        <v>61</v>
      </c>
      <c r="G11" s="3">
        <v>159</v>
      </c>
      <c r="H11" s="3">
        <v>39</v>
      </c>
      <c r="I11" s="3">
        <v>119</v>
      </c>
    </row>
    <row r="12" spans="1:9" ht="27.75" customHeight="1" x14ac:dyDescent="0.25">
      <c r="A12" s="1">
        <v>45139</v>
      </c>
      <c r="B12" s="3">
        <v>1632</v>
      </c>
      <c r="C12" s="3">
        <v>177</v>
      </c>
      <c r="D12" s="3">
        <v>154</v>
      </c>
      <c r="E12" s="3">
        <v>211</v>
      </c>
      <c r="F12" s="3">
        <v>58</v>
      </c>
      <c r="G12" s="3">
        <v>193</v>
      </c>
      <c r="H12" s="3">
        <v>58</v>
      </c>
      <c r="I12" s="3">
        <v>143</v>
      </c>
    </row>
    <row r="13" spans="1:9" ht="27.75" customHeight="1" x14ac:dyDescent="0.25">
      <c r="A13" s="1">
        <v>45170</v>
      </c>
      <c r="B13" s="3">
        <v>1639</v>
      </c>
      <c r="C13" s="3">
        <v>159</v>
      </c>
      <c r="D13" s="3">
        <v>196</v>
      </c>
      <c r="E13" s="3">
        <v>203</v>
      </c>
      <c r="F13" s="3">
        <v>52</v>
      </c>
      <c r="G13" s="3">
        <v>205</v>
      </c>
      <c r="H13" s="3">
        <v>62</v>
      </c>
      <c r="I13" s="3">
        <v>122</v>
      </c>
    </row>
    <row r="14" spans="1:9" ht="20.25" customHeight="1" x14ac:dyDescent="0.25">
      <c r="A14" s="1">
        <v>45200</v>
      </c>
      <c r="B14" s="3">
        <v>1611</v>
      </c>
      <c r="C14" s="51">
        <v>156</v>
      </c>
      <c r="D14" s="51">
        <v>188</v>
      </c>
      <c r="E14" s="51">
        <v>211</v>
      </c>
      <c r="F14" s="51">
        <v>64</v>
      </c>
      <c r="G14" s="51">
        <v>209</v>
      </c>
      <c r="H14" s="51">
        <v>55</v>
      </c>
      <c r="I14" s="51">
        <v>111</v>
      </c>
    </row>
    <row r="15" spans="1:9" ht="20.25" customHeight="1" x14ac:dyDescent="0.25">
      <c r="A15" s="1">
        <v>45231</v>
      </c>
      <c r="B15" s="3">
        <v>1325</v>
      </c>
      <c r="C15" s="51">
        <v>148</v>
      </c>
      <c r="D15" s="51">
        <v>177</v>
      </c>
      <c r="E15" s="51">
        <v>198</v>
      </c>
      <c r="F15" s="51">
        <v>51</v>
      </c>
      <c r="G15" s="51">
        <v>188</v>
      </c>
      <c r="H15" s="51">
        <v>64</v>
      </c>
      <c r="I15" s="51">
        <v>90</v>
      </c>
    </row>
    <row r="16" spans="1:9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35" spans="1:9" ht="23.25" customHeight="1" x14ac:dyDescent="0.25"/>
    <row r="36" spans="1:9" ht="21" x14ac:dyDescent="0.35">
      <c r="A36" s="50" t="s">
        <v>29</v>
      </c>
      <c r="B36" s="50"/>
      <c r="C36" s="50"/>
      <c r="D36" s="50"/>
      <c r="E36" s="50"/>
      <c r="F36" s="50"/>
      <c r="G36" s="50"/>
      <c r="H36" s="50"/>
      <c r="I36" s="50"/>
    </row>
  </sheetData>
  <mergeCells count="4">
    <mergeCell ref="A36:I36"/>
    <mergeCell ref="A1:I1"/>
    <mergeCell ref="A2:I2"/>
    <mergeCell ref="A3:I3"/>
  </mergeCells>
  <pageMargins left="0.7" right="0.7" top="0.75" bottom="0.75" header="0.3" footer="0.3"/>
  <pageSetup paperSize="9" scale="9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 </vt:lpstr>
      <vt:lpstr>2019</vt:lpstr>
      <vt:lpstr>2020</vt:lpstr>
      <vt:lpstr>2021</vt:lpstr>
      <vt:lpstr>2022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2023-12-02T05:07:45Z</dcterms:modified>
</cp:coreProperties>
</file>